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52H(Лим.)" sheetId="1" r:id="rId1"/>
    <sheet name="52H(Лим.)-Обл.гос.казённое учр" sheetId="2" r:id="rId2"/>
    <sheet name="СВОД_Лимиты" sheetId="3" r:id="rId3"/>
  </sheets>
  <definedNames>
    <definedName name="IS_DOCUMENT" localSheetId="0">'52H(Лим.)'!$A$49</definedName>
    <definedName name="IS_DOCUMENT" localSheetId="1">'52H(Лим.)-Обл.гос.казённое учр'!$A$49</definedName>
    <definedName name="IS_DOCUMENT" localSheetId="2">СВОД_Лимиты!$A$37</definedName>
    <definedName name="_xlnm.Print_Titles" localSheetId="0">'52H(Лим.)'!$26:$29</definedName>
    <definedName name="_xlnm.Print_Titles" localSheetId="1">'52H(Лим.)-Обл.гос.казённое учр'!$26:$29</definedName>
  </definedNames>
  <calcPr calcId="125725" fullCalcOnLoad="1"/>
</workbook>
</file>

<file path=xl/calcChain.xml><?xml version="1.0" encoding="utf-8"?>
<calcChain xmlns="http://schemas.openxmlformats.org/spreadsheetml/2006/main">
  <c r="N7" i="1"/>
  <c r="F29"/>
  <c r="G29"/>
  <c r="H29"/>
  <c r="I29"/>
  <c r="N7" i="2"/>
  <c r="F29"/>
  <c r="G29"/>
  <c r="H29"/>
  <c r="I29"/>
</calcChain>
</file>

<file path=xl/sharedStrings.xml><?xml version="1.0" encoding="utf-8"?>
<sst xmlns="http://schemas.openxmlformats.org/spreadsheetml/2006/main" count="368" uniqueCount="132">
  <si>
    <t>№</t>
  </si>
  <si>
    <t>КОДЫ</t>
  </si>
  <si>
    <t>Форма по ОКУД:</t>
  </si>
  <si>
    <t>0504822</t>
  </si>
  <si>
    <t>Дата:</t>
  </si>
  <si>
    <t>Наименование финансового органа, главного распорядителя,</t>
  </si>
  <si>
    <t>по ОКПО</t>
  </si>
  <si>
    <t>распорядителя:</t>
  </si>
  <si>
    <t>ИНН</t>
  </si>
  <si>
    <t>КПП</t>
  </si>
  <si>
    <t>Уведомление о лимитах бюджетных обязательств</t>
  </si>
  <si>
    <t>178</t>
  </si>
  <si>
    <t>от "1" Января 2021г.</t>
  </si>
  <si>
    <t>Министерство финансов Ульяновской области</t>
  </si>
  <si>
    <t>02297300</t>
  </si>
  <si>
    <t>732501001</t>
  </si>
  <si>
    <t>7325001151</t>
  </si>
  <si>
    <t>Кому:</t>
  </si>
  <si>
    <t>(наименование главного распорядителя (распорядителя, получателя)</t>
  </si>
  <si>
    <t>ОГКУСО СРЦН "Рябинка"</t>
  </si>
  <si>
    <t>25399799</t>
  </si>
  <si>
    <t>730601001</t>
  </si>
  <si>
    <t>7306005200</t>
  </si>
  <si>
    <t>Наименование бюджета:</t>
  </si>
  <si>
    <t>по ОКТМО</t>
  </si>
  <si>
    <t>Бюджет Ульяновской области</t>
  </si>
  <si>
    <t>73000000</t>
  </si>
  <si>
    <t>Единица измерения: руб.</t>
  </si>
  <si>
    <t>по ОКЕИ:</t>
  </si>
  <si>
    <t>383</t>
  </si>
  <si>
    <t>Приложения:</t>
  </si>
  <si>
    <t>Специальные указания:</t>
  </si>
  <si>
    <t>Закон Ульяновской области от          2020 №     -ЗО     "Об областном бюджете Ульяновской области на 2021 год и плановый период 2022 и 2023 годы"</t>
  </si>
  <si>
    <t>Коды по Бюджетной классификации  Российской Федерации</t>
  </si>
  <si>
    <t>Доп. ФК</t>
  </si>
  <si>
    <t>Доп. ЭК</t>
  </si>
  <si>
    <t>Доп. КР</t>
  </si>
  <si>
    <t>КВФО</t>
  </si>
  <si>
    <t>Лимит бюджетных обязательств</t>
  </si>
  <si>
    <t>Примечание</t>
  </si>
  <si>
    <t>на год</t>
  </si>
  <si>
    <t>в том числе текущее изменение</t>
  </si>
  <si>
    <t>Не указано</t>
  </si>
  <si>
    <t>264 1002 8050117010 111 211</t>
  </si>
  <si>
    <t>264 1002 8050117010 111 266</t>
  </si>
  <si>
    <t>264 1002 8050117010 119 213</t>
  </si>
  <si>
    <t>264 1002 8050117010 244 221</t>
  </si>
  <si>
    <t>264 1002 8050117010 244 223</t>
  </si>
  <si>
    <t>264 1002 8050117010 244 224</t>
  </si>
  <si>
    <t>264 1002 8050117010 244 225</t>
  </si>
  <si>
    <t>264 1002 8050117010 244 226</t>
  </si>
  <si>
    <t>264 1002 8050117010 244 227</t>
  </si>
  <si>
    <t>264 1002 8050117010 244 341</t>
  </si>
  <si>
    <t>264 1002 8050117010 244 342</t>
  </si>
  <si>
    <t>264 1002 8050117010 244 343</t>
  </si>
  <si>
    <t>264 1002 8050117010 244 344</t>
  </si>
  <si>
    <t>264 1002 8050117010 244 345</t>
  </si>
  <si>
    <t>264 1002 8050117010 244 346</t>
  </si>
  <si>
    <t>264 1002 8050117010 247 223</t>
  </si>
  <si>
    <t>264 1002 8050117010 851 291</t>
  </si>
  <si>
    <t>264 1002 8050117010 852 291</t>
  </si>
  <si>
    <t>Итого:</t>
  </si>
  <si>
    <t xml:space="preserve">    "____"  ______________ 20___ г. </t>
  </si>
  <si>
    <t>Номер страницы</t>
  </si>
  <si>
    <t>Всего страниц</t>
  </si>
  <si>
    <t>Министерство семейной, демографической политики и социального благополучия Ульяновской области</t>
  </si>
  <si>
    <t>35376581</t>
  </si>
  <si>
    <t>7325163762</t>
  </si>
  <si>
    <t>(наименование органа, исполняющего бюджет)</t>
  </si>
  <si>
    <t>Уведомление о лимитах бюджетных обязательств № 178 от 01.01.2021 г.</t>
  </si>
  <si>
    <t>на 1 квартал 2021 г.</t>
  </si>
  <si>
    <t xml:space="preserve">Коды </t>
  </si>
  <si>
    <t>Распорядитель:</t>
  </si>
  <si>
    <t>Единица измерения:</t>
  </si>
  <si>
    <t>руб.</t>
  </si>
  <si>
    <t>по ОКЕИ</t>
  </si>
  <si>
    <t>Вид расходов:</t>
  </si>
  <si>
    <t>Получатель бюджетных средств:</t>
  </si>
  <si>
    <t>Раздел и подраздел:</t>
  </si>
  <si>
    <t>Социальное обслуживание населения</t>
  </si>
  <si>
    <t>по ФКР</t>
  </si>
  <si>
    <t>1002</t>
  </si>
  <si>
    <t>Целевая статья:</t>
  </si>
  <si>
    <t>Организации, подведомственные органу исполнительной власти Ульяновской области, уполномоченному в сфере социального обслуживания и социальной защиты</t>
  </si>
  <si>
    <t>по КЦСР</t>
  </si>
  <si>
    <t>8050117010</t>
  </si>
  <si>
    <t>111,119,244,247,851,852</t>
  </si>
  <si>
    <t>по КВР</t>
  </si>
  <si>
    <t xml:space="preserve"> </t>
  </si>
  <si>
    <t>Классификация операций сектора государственного управления::</t>
  </si>
  <si>
    <t>211,213,221,223,224,225,226,227,266,291,341,342,343,344,345,346</t>
  </si>
  <si>
    <t>по КОСГУ</t>
  </si>
  <si>
    <t>Министерство, ведомство:</t>
  </si>
  <si>
    <t>по ППП</t>
  </si>
  <si>
    <t>264</t>
  </si>
  <si>
    <t>Основание:</t>
  </si>
  <si>
    <t>Наименование показателя</t>
  </si>
  <si>
    <t>КФСР</t>
  </si>
  <si>
    <t>КЦСР</t>
  </si>
  <si>
    <t>КВР</t>
  </si>
  <si>
    <t>КОСГУ</t>
  </si>
  <si>
    <t>КВСР</t>
  </si>
  <si>
    <t>Тип бланка расходов</t>
  </si>
  <si>
    <t>Код цели</t>
  </si>
  <si>
    <t>Лимиты текущего года</t>
  </si>
  <si>
    <t>Лимиты 2-го года</t>
  </si>
  <si>
    <t>Лимиты 3-го года</t>
  </si>
  <si>
    <t>Лимиты - общая сумма</t>
  </si>
  <si>
    <t>111</t>
  </si>
  <si>
    <t>211</t>
  </si>
  <si>
    <t>Смета</t>
  </si>
  <si>
    <t>0</t>
  </si>
  <si>
    <t>266</t>
  </si>
  <si>
    <t>119</t>
  </si>
  <si>
    <t>213</t>
  </si>
  <si>
    <t>244</t>
  </si>
  <si>
    <t>221</t>
  </si>
  <si>
    <t>223</t>
  </si>
  <si>
    <t>224</t>
  </si>
  <si>
    <t>225</t>
  </si>
  <si>
    <t>226</t>
  </si>
  <si>
    <t>227</t>
  </si>
  <si>
    <t>341</t>
  </si>
  <si>
    <t>342</t>
  </si>
  <si>
    <t>343</t>
  </si>
  <si>
    <t>344</t>
  </si>
  <si>
    <t>345</t>
  </si>
  <si>
    <t>346</t>
  </si>
  <si>
    <t>247</t>
  </si>
  <si>
    <t>851</t>
  </si>
  <si>
    <t>291</t>
  </si>
  <si>
    <t>852</t>
  </si>
</sst>
</file>

<file path=xl/styles.xml><?xml version="1.0" encoding="utf-8"?>
<styleSheet xmlns="http://schemas.openxmlformats.org/spreadsheetml/2006/main">
  <numFmts count="1">
    <numFmt numFmtId="172" formatCode="dd/mm/yyyy\ &quot;г.&quot;"/>
  </numFmts>
  <fonts count="10">
    <font>
      <sz val="10"/>
      <name val="Arial"/>
    </font>
    <font>
      <b/>
      <sz val="12"/>
      <name val="Times New Roman"/>
    </font>
    <font>
      <sz val="10"/>
      <name val="Times New Roman"/>
    </font>
    <font>
      <b/>
      <sz val="10"/>
      <name val="Times New Roman"/>
    </font>
    <font>
      <sz val="7"/>
      <name val="Times New Roman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Arial Cyr"/>
    </font>
    <font>
      <b/>
      <sz val="8.5"/>
      <name val="MS Sans Serif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vertical="top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wrapText="1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49" fontId="6" fillId="0" borderId="38" xfId="0" applyNumberFormat="1" applyFont="1" applyBorder="1" applyAlignment="1" applyProtection="1">
      <alignment horizontal="center"/>
    </xf>
    <xf numFmtId="49" fontId="6" fillId="0" borderId="35" xfId="0" applyNumberFormat="1" applyFont="1" applyBorder="1" applyAlignment="1" applyProtection="1">
      <alignment horizontal="center"/>
    </xf>
    <xf numFmtId="4" fontId="6" fillId="0" borderId="38" xfId="0" applyNumberFormat="1" applyFont="1" applyBorder="1" applyAlignment="1" applyProtection="1">
      <alignment horizontal="right"/>
    </xf>
    <xf numFmtId="49" fontId="7" fillId="0" borderId="39" xfId="0" applyNumberFormat="1" applyFont="1" applyBorder="1" applyAlignment="1" applyProtection="1">
      <alignment horizontal="left"/>
    </xf>
    <xf numFmtId="49" fontId="7" fillId="0" borderId="40" xfId="0" applyNumberFormat="1" applyFont="1" applyBorder="1" applyAlignment="1" applyProtection="1">
      <alignment horizontal="left"/>
    </xf>
    <xf numFmtId="4" fontId="7" fillId="0" borderId="4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8" fillId="0" borderId="2" xfId="0" applyFont="1" applyBorder="1" applyAlignment="1" applyProtection="1"/>
    <xf numFmtId="0" fontId="8" fillId="0" borderId="42" xfId="0" applyFont="1" applyBorder="1" applyAlignment="1" applyProtection="1"/>
    <xf numFmtId="49" fontId="9" fillId="0" borderId="11" xfId="0" applyNumberFormat="1" applyFont="1" applyBorder="1" applyAlignment="1" applyProtection="1">
      <alignment vertical="center"/>
    </xf>
    <xf numFmtId="49" fontId="9" fillId="0" borderId="11" xfId="0" applyNumberFormat="1" applyFont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9" fillId="0" borderId="39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vertical="center" wrapText="1"/>
    </xf>
    <xf numFmtId="0" fontId="5" fillId="0" borderId="39" xfId="0" applyFont="1" applyBorder="1" applyAlignment="1" applyProtection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/>
    </xf>
    <xf numFmtId="172" fontId="5" fillId="0" borderId="0" xfId="0" applyNumberFormat="1" applyFont="1" applyBorder="1" applyAlignment="1" applyProtection="1">
      <alignment vertical="center"/>
    </xf>
    <xf numFmtId="49" fontId="9" fillId="0" borderId="43" xfId="0" applyNumberFormat="1" applyFont="1" applyBorder="1" applyAlignment="1" applyProtection="1">
      <alignment horizontal="left" vertical="center" wrapText="1"/>
    </xf>
    <xf numFmtId="49" fontId="9" fillId="0" borderId="38" xfId="0" applyNumberFormat="1" applyFont="1" applyBorder="1" applyAlignment="1" applyProtection="1">
      <alignment horizontal="center" vertical="center" wrapText="1"/>
    </xf>
    <xf numFmtId="4" fontId="9" fillId="0" borderId="37" xfId="0" applyNumberFormat="1" applyFont="1" applyBorder="1" applyAlignment="1" applyProtection="1">
      <alignment horizontal="right" vertical="center" wrapText="1"/>
    </xf>
    <xf numFmtId="4" fontId="9" fillId="0" borderId="38" xfId="0" applyNumberFormat="1" applyFont="1" applyBorder="1" applyAlignment="1" applyProtection="1">
      <alignment horizontal="right" vertical="center" wrapText="1"/>
    </xf>
    <xf numFmtId="49" fontId="5" fillId="0" borderId="25" xfId="0" applyNumberFormat="1" applyFont="1" applyBorder="1" applyAlignment="1" applyProtection="1">
      <alignment horizontal="left" vertical="center" wrapText="1"/>
    </xf>
    <xf numFmtId="49" fontId="5" fillId="0" borderId="44" xfId="0" applyNumberFormat="1" applyFont="1" applyBorder="1" applyAlignment="1" applyProtection="1">
      <alignment horizontal="center" vertical="center" wrapText="1"/>
    </xf>
    <xf numFmtId="4" fontId="5" fillId="0" borderId="45" xfId="0" applyNumberFormat="1" applyFont="1" applyBorder="1" applyAlignment="1" applyProtection="1">
      <alignment horizontal="right" vertical="center" wrapText="1"/>
    </xf>
    <xf numFmtId="4" fontId="5" fillId="0" borderId="44" xfId="0" applyNumberFormat="1" applyFont="1" applyBorder="1" applyAlignment="1" applyProtection="1">
      <alignment horizontal="right" vertical="center" wrapText="1"/>
    </xf>
    <xf numFmtId="4" fontId="9" fillId="0" borderId="40" xfId="0" applyNumberFormat="1" applyFont="1" applyBorder="1" applyAlignment="1" applyProtection="1">
      <alignment horizontal="left" vertical="center"/>
    </xf>
    <xf numFmtId="4" fontId="9" fillId="0" borderId="39" xfId="0" applyNumberFormat="1" applyFont="1" applyBorder="1" applyAlignment="1" applyProtection="1">
      <alignment horizontal="left" vertical="center"/>
    </xf>
    <xf numFmtId="0" fontId="9" fillId="0" borderId="39" xfId="0" applyFont="1" applyBorder="1" applyAlignment="1" applyProtection="1">
      <alignment horizontal="left" vertical="center"/>
    </xf>
    <xf numFmtId="0" fontId="9" fillId="0" borderId="39" xfId="0" applyFont="1" applyBorder="1" applyAlignment="1" applyProtection="1">
      <alignment vertical="center"/>
    </xf>
    <xf numFmtId="4" fontId="9" fillId="0" borderId="41" xfId="0" applyNumberFormat="1" applyFont="1" applyBorder="1" applyAlignment="1" applyProtection="1">
      <alignment horizontal="right" vertical="center"/>
    </xf>
    <xf numFmtId="4" fontId="9" fillId="0" borderId="39" xfId="0" applyNumberFormat="1" applyFont="1" applyBorder="1" applyAlignment="1" applyProtection="1">
      <alignment horizontal="right" vertical="center"/>
    </xf>
    <xf numFmtId="49" fontId="2" fillId="0" borderId="9" xfId="0" applyNumberFormat="1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left" wrapText="1"/>
    </xf>
    <xf numFmtId="172" fontId="2" fillId="0" borderId="7" xfId="0" applyNumberFormat="1" applyFont="1" applyBorder="1" applyAlignment="1" applyProtection="1">
      <alignment horizontal="center"/>
    </xf>
    <xf numFmtId="172" fontId="2" fillId="0" borderId="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/>
    </xf>
    <xf numFmtId="49" fontId="2" fillId="0" borderId="11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vertical="top"/>
    </xf>
    <xf numFmtId="0" fontId="2" fillId="0" borderId="13" xfId="0" applyFont="1" applyBorder="1" applyAlignment="1" applyProtection="1">
      <alignment horizontal="left"/>
    </xf>
    <xf numFmtId="49" fontId="2" fillId="0" borderId="14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 wrapText="1"/>
    </xf>
    <xf numFmtId="0" fontId="5" fillId="0" borderId="32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4" fontId="6" fillId="0" borderId="35" xfId="0" applyNumberFormat="1" applyFont="1" applyBorder="1" applyAlignment="1" applyProtection="1">
      <alignment horizontal="right"/>
    </xf>
    <xf numFmtId="4" fontId="6" fillId="0" borderId="37" xfId="0" applyNumberFormat="1" applyFont="1" applyBorder="1" applyAlignment="1" applyProtection="1">
      <alignment horizontal="right"/>
    </xf>
    <xf numFmtId="49" fontId="6" fillId="0" borderId="23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left"/>
    </xf>
    <xf numFmtId="49" fontId="6" fillId="0" borderId="24" xfId="0" applyNumberFormat="1" applyFont="1" applyBorder="1" applyAlignment="1" applyProtection="1">
      <alignment horizontal="left"/>
    </xf>
    <xf numFmtId="49" fontId="6" fillId="0" borderId="35" xfId="0" applyNumberFormat="1" applyFont="1" applyBorder="1" applyAlignment="1" applyProtection="1">
      <alignment horizontal="left"/>
    </xf>
    <xf numFmtId="49" fontId="6" fillId="0" borderId="36" xfId="0" applyNumberFormat="1" applyFont="1" applyBorder="1" applyAlignment="1" applyProtection="1">
      <alignment horizontal="left"/>
    </xf>
    <xf numFmtId="49" fontId="6" fillId="0" borderId="37" xfId="0" applyNumberFormat="1" applyFont="1" applyBorder="1" applyAlignment="1" applyProtection="1">
      <alignment horizontal="left"/>
    </xf>
    <xf numFmtId="0" fontId="7" fillId="0" borderId="39" xfId="0" applyFont="1" applyBorder="1" applyAlignment="1" applyProtection="1">
      <alignment horizontal="center"/>
    </xf>
    <xf numFmtId="49" fontId="7" fillId="0" borderId="39" xfId="0" applyNumberFormat="1" applyFont="1" applyBorder="1" applyAlignment="1" applyProtection="1">
      <alignment horizontal="left"/>
    </xf>
    <xf numFmtId="4" fontId="7" fillId="0" borderId="40" xfId="0" applyNumberFormat="1" applyFont="1" applyBorder="1" applyAlignment="1" applyProtection="1">
      <alignment horizontal="right"/>
    </xf>
    <xf numFmtId="4" fontId="7" fillId="0" borderId="41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/>
  </sheetViews>
  <sheetFormatPr defaultRowHeight="13.15" customHeight="1"/>
  <cols>
    <col min="1" max="1" width="13.28515625" customWidth="1"/>
    <col min="2" max="2" width="7.7109375" customWidth="1"/>
    <col min="3" max="3" width="4" customWidth="1"/>
    <col min="4" max="4" width="5.28515625" customWidth="1"/>
    <col min="5" max="5" width="20.5703125" customWidth="1"/>
    <col min="6" max="9" width="8.85546875" hidden="1" customWidth="1"/>
    <col min="10" max="10" width="3.28515625" customWidth="1"/>
    <col min="11" max="11" width="14.42578125" customWidth="1"/>
    <col min="12" max="12" width="18" customWidth="1"/>
    <col min="13" max="13" width="10.140625" customWidth="1"/>
    <col min="14" max="14" width="16" customWidth="1"/>
    <col min="15" max="15" width="3.7109375" customWidth="1"/>
  </cols>
  <sheetData>
    <row r="1" spans="1:15" ht="16.899999999999999" customHeight="1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6.89999999999999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3" t="s">
        <v>11</v>
      </c>
      <c r="M2" s="4"/>
      <c r="N2" s="4"/>
      <c r="O2" s="4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6"/>
      <c r="N3" s="8"/>
      <c r="O3" s="8"/>
    </row>
    <row r="4" spans="1:15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9"/>
      <c r="O4" s="9"/>
    </row>
    <row r="5" spans="1:15" ht="12.75">
      <c r="A5" s="64" t="s">
        <v>12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6" t="s">
        <v>1</v>
      </c>
      <c r="O5" s="67"/>
    </row>
    <row r="6" spans="1:15" ht="14.1" customHeight="1">
      <c r="A6" s="7"/>
      <c r="B6" s="10"/>
      <c r="C6" s="10"/>
      <c r="D6" s="10"/>
      <c r="E6" s="10"/>
      <c r="F6" s="10"/>
      <c r="G6" s="10"/>
      <c r="H6" s="10"/>
      <c r="I6" s="10"/>
      <c r="J6" s="11"/>
      <c r="K6" s="11"/>
      <c r="L6" s="11"/>
      <c r="M6" s="12" t="s">
        <v>2</v>
      </c>
      <c r="N6" s="62" t="s">
        <v>3</v>
      </c>
      <c r="O6" s="63"/>
    </row>
    <row r="7" spans="1:15" ht="14.1" customHeight="1">
      <c r="A7" s="7"/>
      <c r="B7" s="10"/>
      <c r="C7" s="10"/>
      <c r="D7" s="10"/>
      <c r="E7" s="10"/>
      <c r="F7" s="10"/>
      <c r="G7" s="10"/>
      <c r="H7" s="10"/>
      <c r="I7" s="10"/>
      <c r="J7" s="7"/>
      <c r="K7" s="7"/>
      <c r="L7" s="7"/>
      <c r="M7" s="12" t="s">
        <v>4</v>
      </c>
      <c r="N7" s="69">
        <f ca="1">TODAY()</f>
        <v>44413</v>
      </c>
      <c r="O7" s="70"/>
    </row>
    <row r="8" spans="1:15" ht="14.1" customHeight="1">
      <c r="A8" s="7" t="s">
        <v>5</v>
      </c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12" t="s">
        <v>6</v>
      </c>
      <c r="N8" s="58" t="s">
        <v>14</v>
      </c>
      <c r="O8" s="59"/>
    </row>
    <row r="9" spans="1:15" ht="14.1" customHeight="1">
      <c r="A9" s="7" t="s">
        <v>7</v>
      </c>
      <c r="B9" s="68" t="s">
        <v>13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12"/>
      <c r="N9" s="62"/>
      <c r="O9" s="63"/>
    </row>
    <row r="10" spans="1:15" ht="12.75">
      <c r="K10" s="13"/>
      <c r="L10" s="13"/>
      <c r="M10" s="12"/>
      <c r="N10" s="58" t="s">
        <v>15</v>
      </c>
      <c r="O10" s="59"/>
    </row>
    <row r="11" spans="1:15" ht="14.1" customHeight="1">
      <c r="K11" s="15" t="s">
        <v>8</v>
      </c>
      <c r="L11" s="16" t="s">
        <v>16</v>
      </c>
      <c r="M11" s="12" t="s">
        <v>9</v>
      </c>
      <c r="N11" s="60"/>
      <c r="O11" s="61"/>
    </row>
    <row r="12" spans="1:15" ht="12.75">
      <c r="B12" s="7"/>
      <c r="C12" s="7"/>
      <c r="D12" s="7"/>
      <c r="E12" s="7"/>
      <c r="F12" s="7"/>
      <c r="G12" s="7"/>
      <c r="H12" s="7"/>
      <c r="I12" s="7"/>
      <c r="J12" s="7"/>
      <c r="K12" s="13"/>
      <c r="L12" s="13"/>
      <c r="M12" s="12"/>
      <c r="N12" s="62"/>
      <c r="O12" s="63"/>
    </row>
    <row r="13" spans="1:15" ht="14.1" customHeight="1">
      <c r="A13" s="7" t="s">
        <v>17</v>
      </c>
      <c r="B13" s="68" t="s">
        <v>19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12" t="s">
        <v>6</v>
      </c>
      <c r="N13" s="72" t="s">
        <v>20</v>
      </c>
      <c r="O13" s="73"/>
    </row>
    <row r="14" spans="1:15" ht="12.75">
      <c r="A14" s="14"/>
      <c r="B14" s="74" t="s">
        <v>18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14"/>
      <c r="N14" s="72"/>
      <c r="O14" s="73"/>
    </row>
    <row r="15" spans="1:15" ht="12.75">
      <c r="K15" s="14"/>
      <c r="L15" s="14"/>
      <c r="M15" s="14"/>
      <c r="N15" s="58" t="s">
        <v>21</v>
      </c>
      <c r="O15" s="59"/>
    </row>
    <row r="16" spans="1:15" ht="14.1" customHeight="1">
      <c r="K16" s="15" t="s">
        <v>8</v>
      </c>
      <c r="L16" s="18" t="s">
        <v>22</v>
      </c>
      <c r="M16" s="19" t="s">
        <v>9</v>
      </c>
      <c r="N16" s="60"/>
      <c r="O16" s="61"/>
    </row>
    <row r="17" spans="1:15" ht="12.75">
      <c r="K17" s="14"/>
      <c r="L17" s="14"/>
      <c r="M17" s="14"/>
      <c r="N17" s="62"/>
      <c r="O17" s="63"/>
    </row>
    <row r="18" spans="1:15" ht="14.1" customHeight="1">
      <c r="A18" s="75" t="s">
        <v>23</v>
      </c>
      <c r="B18" s="75"/>
      <c r="C18" s="68" t="s">
        <v>25</v>
      </c>
      <c r="D18" s="68"/>
      <c r="E18" s="68"/>
      <c r="F18" s="68"/>
      <c r="G18" s="68"/>
      <c r="H18" s="68"/>
      <c r="I18" s="68"/>
      <c r="J18" s="68"/>
      <c r="K18" s="68"/>
      <c r="L18" s="68"/>
      <c r="M18" s="12" t="s">
        <v>24</v>
      </c>
      <c r="N18" s="72" t="s">
        <v>26</v>
      </c>
      <c r="O18" s="73"/>
    </row>
    <row r="19" spans="1:15" ht="14.1" customHeight="1">
      <c r="A19" s="7" t="s">
        <v>27</v>
      </c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 t="s">
        <v>28</v>
      </c>
      <c r="N19" s="79" t="s">
        <v>29</v>
      </c>
      <c r="O19" s="80"/>
    </row>
    <row r="20" spans="1:15" ht="12.75">
      <c r="A20" s="7"/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"/>
      <c r="N20" s="10"/>
      <c r="O20" s="10"/>
    </row>
    <row r="21" spans="1:15" ht="14.1" customHeight="1">
      <c r="A21" s="7" t="s">
        <v>30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20"/>
      <c r="N21" s="20"/>
      <c r="O21" s="20"/>
    </row>
    <row r="22" spans="1:15" ht="12.75">
      <c r="A22" s="17"/>
      <c r="B22" s="1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5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28.15" customHeight="1">
      <c r="A24" s="78" t="s">
        <v>31</v>
      </c>
      <c r="B24" s="78"/>
      <c r="C24" s="81" t="s">
        <v>32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4.25" customHeight="1">
      <c r="A26" s="87" t="s">
        <v>33</v>
      </c>
      <c r="B26" s="88"/>
      <c r="C26" s="88"/>
      <c r="D26" s="88"/>
      <c r="E26" s="89"/>
      <c r="F26" s="84" t="s">
        <v>34</v>
      </c>
      <c r="G26" s="84" t="s">
        <v>35</v>
      </c>
      <c r="H26" s="84" t="s">
        <v>36</v>
      </c>
      <c r="I26" s="84" t="s">
        <v>37</v>
      </c>
      <c r="J26" s="112" t="s">
        <v>38</v>
      </c>
      <c r="K26" s="112"/>
      <c r="L26" s="112"/>
      <c r="M26" s="98" t="s">
        <v>39</v>
      </c>
      <c r="N26" s="99"/>
      <c r="O26" s="100"/>
    </row>
    <row r="27" spans="1:15" ht="15.95" customHeight="1">
      <c r="A27" s="90"/>
      <c r="B27" s="91"/>
      <c r="C27" s="91"/>
      <c r="D27" s="91"/>
      <c r="E27" s="92"/>
      <c r="F27" s="85"/>
      <c r="G27" s="85"/>
      <c r="H27" s="85"/>
      <c r="I27" s="85"/>
      <c r="J27" s="107" t="s">
        <v>40</v>
      </c>
      <c r="K27" s="108"/>
      <c r="L27" s="110" t="s">
        <v>41</v>
      </c>
      <c r="M27" s="101"/>
      <c r="N27" s="102"/>
      <c r="O27" s="103"/>
    </row>
    <row r="28" spans="1:15" ht="15.95" customHeight="1">
      <c r="A28" s="93"/>
      <c r="B28" s="94"/>
      <c r="C28" s="94"/>
      <c r="D28" s="94"/>
      <c r="E28" s="95"/>
      <c r="F28" s="86"/>
      <c r="G28" s="86"/>
      <c r="H28" s="86"/>
      <c r="I28" s="86"/>
      <c r="J28" s="104"/>
      <c r="K28" s="109"/>
      <c r="L28" s="111"/>
      <c r="M28" s="104"/>
      <c r="N28" s="105"/>
      <c r="O28" s="106"/>
    </row>
    <row r="29" spans="1:15" ht="15.95" customHeight="1">
      <c r="A29" s="82">
        <v>1</v>
      </c>
      <c r="B29" s="82"/>
      <c r="C29" s="82"/>
      <c r="D29" s="82"/>
      <c r="E29" s="82"/>
      <c r="F29" s="22">
        <f>A29+F25</f>
        <v>1</v>
      </c>
      <c r="G29" s="22">
        <f>A29+F25+G25</f>
        <v>1</v>
      </c>
      <c r="H29" s="22">
        <f>A29+F25+G25+H25</f>
        <v>1</v>
      </c>
      <c r="I29" s="22">
        <f>A29+F25+G25+H25+I25</f>
        <v>1</v>
      </c>
      <c r="J29" s="96">
        <v>2</v>
      </c>
      <c r="K29" s="97"/>
      <c r="L29" s="21">
        <v>3</v>
      </c>
      <c r="M29" s="82">
        <v>4</v>
      </c>
      <c r="N29" s="82"/>
      <c r="O29" s="83"/>
    </row>
    <row r="30" spans="1:15" ht="12.75">
      <c r="A30" s="118" t="s">
        <v>43</v>
      </c>
      <c r="B30" s="119"/>
      <c r="C30" s="119"/>
      <c r="D30" s="119"/>
      <c r="E30" s="120"/>
      <c r="F30" s="23"/>
      <c r="G30" s="23"/>
      <c r="H30" s="23"/>
      <c r="I30" s="24"/>
      <c r="J30" s="113">
        <v>28800200</v>
      </c>
      <c r="K30" s="114"/>
      <c r="L30" s="25">
        <v>14400100</v>
      </c>
      <c r="M30" s="115" t="s">
        <v>42</v>
      </c>
      <c r="N30" s="116"/>
      <c r="O30" s="117"/>
    </row>
    <row r="31" spans="1:15" ht="12.75">
      <c r="A31" s="118" t="s">
        <v>44</v>
      </c>
      <c r="B31" s="119"/>
      <c r="C31" s="119"/>
      <c r="D31" s="119"/>
      <c r="E31" s="120"/>
      <c r="F31" s="23"/>
      <c r="G31" s="23"/>
      <c r="H31" s="23"/>
      <c r="I31" s="24"/>
      <c r="J31" s="113">
        <v>60000</v>
      </c>
      <c r="K31" s="114"/>
      <c r="L31" s="25">
        <v>30000</v>
      </c>
      <c r="M31" s="115" t="s">
        <v>42</v>
      </c>
      <c r="N31" s="116"/>
      <c r="O31" s="117"/>
    </row>
    <row r="32" spans="1:15" ht="12.75">
      <c r="A32" s="118" t="s">
        <v>45</v>
      </c>
      <c r="B32" s="119"/>
      <c r="C32" s="119"/>
      <c r="D32" s="119"/>
      <c r="E32" s="120"/>
      <c r="F32" s="23"/>
      <c r="G32" s="23"/>
      <c r="H32" s="23"/>
      <c r="I32" s="24"/>
      <c r="J32" s="113">
        <v>6546400</v>
      </c>
      <c r="K32" s="114"/>
      <c r="L32" s="25">
        <v>3273200</v>
      </c>
      <c r="M32" s="115" t="s">
        <v>42</v>
      </c>
      <c r="N32" s="116"/>
      <c r="O32" s="117"/>
    </row>
    <row r="33" spans="1:15" ht="12.75">
      <c r="A33" s="118" t="s">
        <v>46</v>
      </c>
      <c r="B33" s="119"/>
      <c r="C33" s="119"/>
      <c r="D33" s="119"/>
      <c r="E33" s="120"/>
      <c r="F33" s="23"/>
      <c r="G33" s="23"/>
      <c r="H33" s="23"/>
      <c r="I33" s="24"/>
      <c r="J33" s="113">
        <v>119800</v>
      </c>
      <c r="K33" s="114"/>
      <c r="L33" s="25">
        <v>59900</v>
      </c>
      <c r="M33" s="115" t="s">
        <v>42</v>
      </c>
      <c r="N33" s="116"/>
      <c r="O33" s="117"/>
    </row>
    <row r="34" spans="1:15" ht="12.75">
      <c r="A34" s="118" t="s">
        <v>47</v>
      </c>
      <c r="B34" s="119"/>
      <c r="C34" s="119"/>
      <c r="D34" s="119"/>
      <c r="E34" s="120"/>
      <c r="F34" s="23"/>
      <c r="G34" s="23"/>
      <c r="H34" s="23"/>
      <c r="I34" s="24"/>
      <c r="J34" s="113">
        <v>208400</v>
      </c>
      <c r="K34" s="114"/>
      <c r="L34" s="25">
        <v>104200</v>
      </c>
      <c r="M34" s="115" t="s">
        <v>42</v>
      </c>
      <c r="N34" s="116"/>
      <c r="O34" s="117"/>
    </row>
    <row r="35" spans="1:15" ht="12.75">
      <c r="A35" s="118" t="s">
        <v>48</v>
      </c>
      <c r="B35" s="119"/>
      <c r="C35" s="119"/>
      <c r="D35" s="119"/>
      <c r="E35" s="120"/>
      <c r="F35" s="23"/>
      <c r="G35" s="23"/>
      <c r="H35" s="23"/>
      <c r="I35" s="24"/>
      <c r="J35" s="113">
        <v>1506600</v>
      </c>
      <c r="K35" s="114"/>
      <c r="L35" s="25">
        <v>753300</v>
      </c>
      <c r="M35" s="115" t="s">
        <v>42</v>
      </c>
      <c r="N35" s="116"/>
      <c r="O35" s="117"/>
    </row>
    <row r="36" spans="1:15" ht="12.75">
      <c r="A36" s="118" t="s">
        <v>49</v>
      </c>
      <c r="B36" s="119"/>
      <c r="C36" s="119"/>
      <c r="D36" s="119"/>
      <c r="E36" s="120"/>
      <c r="F36" s="23"/>
      <c r="G36" s="23"/>
      <c r="H36" s="23"/>
      <c r="I36" s="24"/>
      <c r="J36" s="113">
        <v>473800</v>
      </c>
      <c r="K36" s="114"/>
      <c r="L36" s="25">
        <v>236900</v>
      </c>
      <c r="M36" s="115" t="s">
        <v>42</v>
      </c>
      <c r="N36" s="116"/>
      <c r="O36" s="117"/>
    </row>
    <row r="37" spans="1:15" ht="12.75">
      <c r="A37" s="118" t="s">
        <v>50</v>
      </c>
      <c r="B37" s="119"/>
      <c r="C37" s="119"/>
      <c r="D37" s="119"/>
      <c r="E37" s="120"/>
      <c r="F37" s="23"/>
      <c r="G37" s="23"/>
      <c r="H37" s="23"/>
      <c r="I37" s="24"/>
      <c r="J37" s="113">
        <v>565000</v>
      </c>
      <c r="K37" s="114"/>
      <c r="L37" s="25">
        <v>282500</v>
      </c>
      <c r="M37" s="115" t="s">
        <v>42</v>
      </c>
      <c r="N37" s="116"/>
      <c r="O37" s="117"/>
    </row>
    <row r="38" spans="1:15" ht="12.75">
      <c r="A38" s="118" t="s">
        <v>51</v>
      </c>
      <c r="B38" s="119"/>
      <c r="C38" s="119"/>
      <c r="D38" s="119"/>
      <c r="E38" s="120"/>
      <c r="F38" s="23"/>
      <c r="G38" s="23"/>
      <c r="H38" s="23"/>
      <c r="I38" s="24"/>
      <c r="J38" s="113">
        <v>12800</v>
      </c>
      <c r="K38" s="114"/>
      <c r="L38" s="25">
        <v>6400</v>
      </c>
      <c r="M38" s="115" t="s">
        <v>42</v>
      </c>
      <c r="N38" s="116"/>
      <c r="O38" s="117"/>
    </row>
    <row r="39" spans="1:15" ht="12.75">
      <c r="A39" s="118" t="s">
        <v>52</v>
      </c>
      <c r="B39" s="119"/>
      <c r="C39" s="119"/>
      <c r="D39" s="119"/>
      <c r="E39" s="120"/>
      <c r="F39" s="23"/>
      <c r="G39" s="23"/>
      <c r="H39" s="23"/>
      <c r="I39" s="24"/>
      <c r="J39" s="113">
        <v>292000</v>
      </c>
      <c r="K39" s="114"/>
      <c r="L39" s="25">
        <v>146000</v>
      </c>
      <c r="M39" s="115" t="s">
        <v>42</v>
      </c>
      <c r="N39" s="116"/>
      <c r="O39" s="117"/>
    </row>
    <row r="40" spans="1:15" ht="12.75">
      <c r="A40" s="118" t="s">
        <v>53</v>
      </c>
      <c r="B40" s="119"/>
      <c r="C40" s="119"/>
      <c r="D40" s="119"/>
      <c r="E40" s="120"/>
      <c r="F40" s="23"/>
      <c r="G40" s="23"/>
      <c r="H40" s="23"/>
      <c r="I40" s="24"/>
      <c r="J40" s="113">
        <v>4000000</v>
      </c>
      <c r="K40" s="114"/>
      <c r="L40" s="25">
        <v>2000000</v>
      </c>
      <c r="M40" s="115" t="s">
        <v>42</v>
      </c>
      <c r="N40" s="116"/>
      <c r="O40" s="117"/>
    </row>
    <row r="41" spans="1:15" ht="12.75">
      <c r="A41" s="118" t="s">
        <v>54</v>
      </c>
      <c r="B41" s="119"/>
      <c r="C41" s="119"/>
      <c r="D41" s="119"/>
      <c r="E41" s="120"/>
      <c r="F41" s="23"/>
      <c r="G41" s="23"/>
      <c r="H41" s="23"/>
      <c r="I41" s="24"/>
      <c r="J41" s="113">
        <v>380000</v>
      </c>
      <c r="K41" s="114"/>
      <c r="L41" s="25">
        <v>190000</v>
      </c>
      <c r="M41" s="115" t="s">
        <v>42</v>
      </c>
      <c r="N41" s="116"/>
      <c r="O41" s="117"/>
    </row>
    <row r="42" spans="1:15" ht="12.75">
      <c r="A42" s="118" t="s">
        <v>55</v>
      </c>
      <c r="B42" s="119"/>
      <c r="C42" s="119"/>
      <c r="D42" s="119"/>
      <c r="E42" s="120"/>
      <c r="F42" s="23"/>
      <c r="G42" s="23"/>
      <c r="H42" s="23"/>
      <c r="I42" s="24"/>
      <c r="J42" s="113">
        <v>148000</v>
      </c>
      <c r="K42" s="114"/>
      <c r="L42" s="25">
        <v>74000</v>
      </c>
      <c r="M42" s="115" t="s">
        <v>42</v>
      </c>
      <c r="N42" s="116"/>
      <c r="O42" s="117"/>
    </row>
    <row r="43" spans="1:15" ht="12.75">
      <c r="A43" s="118" t="s">
        <v>56</v>
      </c>
      <c r="B43" s="119"/>
      <c r="C43" s="119"/>
      <c r="D43" s="119"/>
      <c r="E43" s="120"/>
      <c r="F43" s="23"/>
      <c r="G43" s="23"/>
      <c r="H43" s="23"/>
      <c r="I43" s="24"/>
      <c r="J43" s="113">
        <v>150000</v>
      </c>
      <c r="K43" s="114"/>
      <c r="L43" s="25">
        <v>75000</v>
      </c>
      <c r="M43" s="115" t="s">
        <v>42</v>
      </c>
      <c r="N43" s="116"/>
      <c r="O43" s="117"/>
    </row>
    <row r="44" spans="1:15" ht="12.75">
      <c r="A44" s="118" t="s">
        <v>57</v>
      </c>
      <c r="B44" s="119"/>
      <c r="C44" s="119"/>
      <c r="D44" s="119"/>
      <c r="E44" s="120"/>
      <c r="F44" s="23"/>
      <c r="G44" s="23"/>
      <c r="H44" s="23"/>
      <c r="I44" s="24"/>
      <c r="J44" s="113">
        <v>520000</v>
      </c>
      <c r="K44" s="114"/>
      <c r="L44" s="25">
        <v>260000</v>
      </c>
      <c r="M44" s="115" t="s">
        <v>42</v>
      </c>
      <c r="N44" s="116"/>
      <c r="O44" s="117"/>
    </row>
    <row r="45" spans="1:15" ht="12.75">
      <c r="A45" s="118" t="s">
        <v>58</v>
      </c>
      <c r="B45" s="119"/>
      <c r="C45" s="119"/>
      <c r="D45" s="119"/>
      <c r="E45" s="120"/>
      <c r="F45" s="23"/>
      <c r="G45" s="23"/>
      <c r="H45" s="23"/>
      <c r="I45" s="24"/>
      <c r="J45" s="113">
        <v>1711600</v>
      </c>
      <c r="K45" s="114"/>
      <c r="L45" s="25">
        <v>855800</v>
      </c>
      <c r="M45" s="115" t="s">
        <v>42</v>
      </c>
      <c r="N45" s="116"/>
      <c r="O45" s="117"/>
    </row>
    <row r="46" spans="1:15" ht="12.75">
      <c r="A46" s="118" t="s">
        <v>59</v>
      </c>
      <c r="B46" s="119"/>
      <c r="C46" s="119"/>
      <c r="D46" s="119"/>
      <c r="E46" s="120"/>
      <c r="F46" s="23"/>
      <c r="G46" s="23"/>
      <c r="H46" s="23"/>
      <c r="I46" s="24"/>
      <c r="J46" s="113">
        <v>48600</v>
      </c>
      <c r="K46" s="114"/>
      <c r="L46" s="25">
        <v>24300</v>
      </c>
      <c r="M46" s="115" t="s">
        <v>42</v>
      </c>
      <c r="N46" s="116"/>
      <c r="O46" s="117"/>
    </row>
    <row r="47" spans="1:15" ht="12.75">
      <c r="A47" s="118" t="s">
        <v>60</v>
      </c>
      <c r="B47" s="119"/>
      <c r="C47" s="119"/>
      <c r="D47" s="119"/>
      <c r="E47" s="120"/>
      <c r="F47" s="23"/>
      <c r="G47" s="23"/>
      <c r="H47" s="23"/>
      <c r="I47" s="24"/>
      <c r="J47" s="113">
        <v>28000</v>
      </c>
      <c r="K47" s="114"/>
      <c r="L47" s="25">
        <v>14000</v>
      </c>
      <c r="M47" s="115" t="s">
        <v>42</v>
      </c>
      <c r="N47" s="116"/>
      <c r="O47" s="117"/>
    </row>
    <row r="48" spans="1:15" ht="12.75">
      <c r="A48" s="122" t="s">
        <v>61</v>
      </c>
      <c r="B48" s="122"/>
      <c r="C48" s="122"/>
      <c r="D48" s="122"/>
      <c r="E48" s="122"/>
      <c r="F48" s="26"/>
      <c r="G48" s="26"/>
      <c r="H48" s="26"/>
      <c r="I48" s="27"/>
      <c r="J48" s="123">
        <v>45571200</v>
      </c>
      <c r="K48" s="124"/>
      <c r="L48" s="28">
        <v>22785600</v>
      </c>
      <c r="M48" s="121"/>
      <c r="N48" s="121"/>
      <c r="O48" s="121"/>
    </row>
    <row r="49" spans="1:15" ht="13.9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8"/>
      <c r="L49" s="8"/>
      <c r="M49" s="8"/>
      <c r="N49" s="8"/>
      <c r="O49" s="8"/>
    </row>
    <row r="50" spans="1:15" ht="13.9" customHeight="1">
      <c r="A50" s="125" t="s">
        <v>62</v>
      </c>
      <c r="B50" s="125"/>
      <c r="C50" s="125"/>
      <c r="D50" s="125"/>
      <c r="E50" s="29"/>
      <c r="F50" s="29"/>
      <c r="G50" s="29"/>
      <c r="H50" s="29"/>
      <c r="I50" s="29"/>
      <c r="J50" s="29"/>
      <c r="K50" s="29"/>
      <c r="L50" s="29" t="s">
        <v>63</v>
      </c>
      <c r="M50" s="30"/>
      <c r="N50" s="29"/>
      <c r="O50" s="29"/>
    </row>
    <row r="51" spans="1:15" ht="13.9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 t="s">
        <v>64</v>
      </c>
      <c r="M51" s="31"/>
      <c r="N51" s="29"/>
      <c r="O51" s="29"/>
    </row>
  </sheetData>
  <mergeCells count="93">
    <mergeCell ref="M48:O48"/>
    <mergeCell ref="A48:E48"/>
    <mergeCell ref="J48:K48"/>
    <mergeCell ref="A50:D50"/>
    <mergeCell ref="J46:K46"/>
    <mergeCell ref="M46:O46"/>
    <mergeCell ref="A46:E46"/>
    <mergeCell ref="J47:K47"/>
    <mergeCell ref="M47:O47"/>
    <mergeCell ref="A47:E47"/>
    <mergeCell ref="J44:K44"/>
    <mergeCell ref="M44:O44"/>
    <mergeCell ref="A44:E44"/>
    <mergeCell ref="J45:K45"/>
    <mergeCell ref="M45:O45"/>
    <mergeCell ref="A45:E45"/>
    <mergeCell ref="J42:K42"/>
    <mergeCell ref="M42:O42"/>
    <mergeCell ref="A42:E42"/>
    <mergeCell ref="J43:K43"/>
    <mergeCell ref="M43:O43"/>
    <mergeCell ref="A43:E43"/>
    <mergeCell ref="J40:K40"/>
    <mergeCell ref="M40:O40"/>
    <mergeCell ref="A40:E40"/>
    <mergeCell ref="J41:K41"/>
    <mergeCell ref="M41:O41"/>
    <mergeCell ref="A41:E41"/>
    <mergeCell ref="J38:K38"/>
    <mergeCell ref="M38:O38"/>
    <mergeCell ref="A38:E38"/>
    <mergeCell ref="J39:K39"/>
    <mergeCell ref="M39:O39"/>
    <mergeCell ref="A39:E39"/>
    <mergeCell ref="J36:K36"/>
    <mergeCell ref="M36:O36"/>
    <mergeCell ref="A36:E36"/>
    <mergeCell ref="J37:K37"/>
    <mergeCell ref="M37:O37"/>
    <mergeCell ref="A37:E37"/>
    <mergeCell ref="J34:K34"/>
    <mergeCell ref="M34:O34"/>
    <mergeCell ref="A34:E34"/>
    <mergeCell ref="J35:K35"/>
    <mergeCell ref="M35:O35"/>
    <mergeCell ref="A35:E35"/>
    <mergeCell ref="J32:K32"/>
    <mergeCell ref="M32:O32"/>
    <mergeCell ref="A32:E32"/>
    <mergeCell ref="J33:K33"/>
    <mergeCell ref="M33:O33"/>
    <mergeCell ref="A33:E33"/>
    <mergeCell ref="J26:L26"/>
    <mergeCell ref="H26:H28"/>
    <mergeCell ref="J30:K30"/>
    <mergeCell ref="M30:O30"/>
    <mergeCell ref="A30:E30"/>
    <mergeCell ref="J31:K31"/>
    <mergeCell ref="M31:O31"/>
    <mergeCell ref="A31:E31"/>
    <mergeCell ref="M29:O29"/>
    <mergeCell ref="G26:G28"/>
    <mergeCell ref="A26:E28"/>
    <mergeCell ref="I26:I28"/>
    <mergeCell ref="J29:K29"/>
    <mergeCell ref="F26:F28"/>
    <mergeCell ref="M26:O28"/>
    <mergeCell ref="A29:E29"/>
    <mergeCell ref="J27:K28"/>
    <mergeCell ref="L27:L28"/>
    <mergeCell ref="C18:L18"/>
    <mergeCell ref="A18:B18"/>
    <mergeCell ref="N18:O18"/>
    <mergeCell ref="B21:L21"/>
    <mergeCell ref="C22:O22"/>
    <mergeCell ref="A24:B24"/>
    <mergeCell ref="A23:O23"/>
    <mergeCell ref="N19:O19"/>
    <mergeCell ref="C24:O24"/>
    <mergeCell ref="A1:O1"/>
    <mergeCell ref="N15:O17"/>
    <mergeCell ref="N13:O13"/>
    <mergeCell ref="N14:O14"/>
    <mergeCell ref="B13:L13"/>
    <mergeCell ref="B14:L14"/>
    <mergeCell ref="N10:O12"/>
    <mergeCell ref="A5:M5"/>
    <mergeCell ref="A4:M4"/>
    <mergeCell ref="N5:O5"/>
    <mergeCell ref="B9:L9"/>
    <mergeCell ref="N6:O6"/>
    <mergeCell ref="N8:O9"/>
    <mergeCell ref="N7:O7"/>
  </mergeCells>
  <pageMargins left="0.78740157480314965" right="0.39370078740157483" top="0.39370078740157483" bottom="0.59055118110236227" header="0.27559055118110237" footer="0.27559055118110237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/>
  </sheetViews>
  <sheetFormatPr defaultRowHeight="13.15" customHeight="1"/>
  <cols>
    <col min="1" max="1" width="13.28515625" customWidth="1"/>
    <col min="2" max="2" width="7.7109375" customWidth="1"/>
    <col min="3" max="3" width="4" customWidth="1"/>
    <col min="4" max="4" width="5.28515625" customWidth="1"/>
    <col min="5" max="5" width="20.5703125" customWidth="1"/>
    <col min="6" max="9" width="8.85546875" hidden="1" customWidth="1"/>
    <col min="10" max="10" width="3.28515625" customWidth="1"/>
    <col min="11" max="11" width="14.42578125" customWidth="1"/>
    <col min="12" max="12" width="18" customWidth="1"/>
    <col min="13" max="13" width="10.140625" customWidth="1"/>
    <col min="14" max="14" width="16" customWidth="1"/>
    <col min="15" max="15" width="3.7109375" customWidth="1"/>
  </cols>
  <sheetData>
    <row r="1" spans="1:15" ht="16.899999999999999" customHeight="1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6.89999999999999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3" t="s">
        <v>11</v>
      </c>
      <c r="M2" s="4"/>
      <c r="N2" s="4"/>
      <c r="O2" s="4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6"/>
      <c r="N3" s="8"/>
      <c r="O3" s="8"/>
    </row>
    <row r="4" spans="1:15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9"/>
      <c r="O4" s="9"/>
    </row>
    <row r="5" spans="1:15" ht="12.75">
      <c r="A5" s="64" t="s">
        <v>12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6" t="s">
        <v>1</v>
      </c>
      <c r="O5" s="67"/>
    </row>
    <row r="6" spans="1:15" ht="14.1" customHeight="1">
      <c r="A6" s="7"/>
      <c r="B6" s="10"/>
      <c r="C6" s="10"/>
      <c r="D6" s="10"/>
      <c r="E6" s="10"/>
      <c r="F6" s="10"/>
      <c r="G6" s="10"/>
      <c r="H6" s="10"/>
      <c r="I6" s="10"/>
      <c r="J6" s="11"/>
      <c r="K6" s="11"/>
      <c r="L6" s="11"/>
      <c r="M6" s="12" t="s">
        <v>2</v>
      </c>
      <c r="N6" s="62" t="s">
        <v>3</v>
      </c>
      <c r="O6" s="63"/>
    </row>
    <row r="7" spans="1:15" ht="14.1" customHeight="1">
      <c r="A7" s="7"/>
      <c r="B7" s="10"/>
      <c r="C7" s="10"/>
      <c r="D7" s="10"/>
      <c r="E7" s="10"/>
      <c r="F7" s="10"/>
      <c r="G7" s="10"/>
      <c r="H7" s="10"/>
      <c r="I7" s="10"/>
      <c r="J7" s="7"/>
      <c r="K7" s="7"/>
      <c r="L7" s="7"/>
      <c r="M7" s="12" t="s">
        <v>4</v>
      </c>
      <c r="N7" s="69">
        <f ca="1">TODAY()</f>
        <v>44413</v>
      </c>
      <c r="O7" s="70"/>
    </row>
    <row r="8" spans="1:15" ht="14.1" customHeight="1">
      <c r="A8" s="7" t="s">
        <v>5</v>
      </c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12" t="s">
        <v>6</v>
      </c>
      <c r="N8" s="58" t="s">
        <v>66</v>
      </c>
      <c r="O8" s="59"/>
    </row>
    <row r="9" spans="1:15" ht="28.15" customHeight="1">
      <c r="A9" s="7" t="s">
        <v>7</v>
      </c>
      <c r="B9" s="68" t="s">
        <v>65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12"/>
      <c r="N9" s="62"/>
      <c r="O9" s="63"/>
    </row>
    <row r="10" spans="1:15" ht="12.75">
      <c r="K10" s="13"/>
      <c r="L10" s="13"/>
      <c r="M10" s="12"/>
      <c r="N10" s="58" t="s">
        <v>15</v>
      </c>
      <c r="O10" s="59"/>
    </row>
    <row r="11" spans="1:15" ht="14.1" customHeight="1">
      <c r="K11" s="15" t="s">
        <v>8</v>
      </c>
      <c r="L11" s="16" t="s">
        <v>67</v>
      </c>
      <c r="M11" s="12" t="s">
        <v>9</v>
      </c>
      <c r="N11" s="60"/>
      <c r="O11" s="61"/>
    </row>
    <row r="12" spans="1:15" ht="12.75">
      <c r="B12" s="7"/>
      <c r="C12" s="7"/>
      <c r="D12" s="7"/>
      <c r="E12" s="7"/>
      <c r="F12" s="7"/>
      <c r="G12" s="7"/>
      <c r="H12" s="7"/>
      <c r="I12" s="7"/>
      <c r="J12" s="7"/>
      <c r="K12" s="13"/>
      <c r="L12" s="13"/>
      <c r="M12" s="12"/>
      <c r="N12" s="62"/>
      <c r="O12" s="63"/>
    </row>
    <row r="13" spans="1:15" ht="14.1" customHeight="1">
      <c r="A13" s="7" t="s">
        <v>17</v>
      </c>
      <c r="B13" s="68" t="s">
        <v>19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12" t="s">
        <v>6</v>
      </c>
      <c r="N13" s="72" t="s">
        <v>20</v>
      </c>
      <c r="O13" s="73"/>
    </row>
    <row r="14" spans="1:15" ht="12.75">
      <c r="A14" s="14"/>
      <c r="B14" s="74" t="s">
        <v>18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14"/>
      <c r="N14" s="72"/>
      <c r="O14" s="73"/>
    </row>
    <row r="15" spans="1:15" ht="12.75">
      <c r="K15" s="14"/>
      <c r="L15" s="14"/>
      <c r="M15" s="14"/>
      <c r="N15" s="58" t="s">
        <v>21</v>
      </c>
      <c r="O15" s="59"/>
    </row>
    <row r="16" spans="1:15" ht="14.1" customHeight="1">
      <c r="K16" s="15" t="s">
        <v>8</v>
      </c>
      <c r="L16" s="18" t="s">
        <v>22</v>
      </c>
      <c r="M16" s="19" t="s">
        <v>9</v>
      </c>
      <c r="N16" s="60"/>
      <c r="O16" s="61"/>
    </row>
    <row r="17" spans="1:15" ht="12.75">
      <c r="K17" s="14"/>
      <c r="L17" s="14"/>
      <c r="M17" s="14"/>
      <c r="N17" s="62"/>
      <c r="O17" s="63"/>
    </row>
    <row r="18" spans="1:15" ht="14.1" customHeight="1">
      <c r="A18" s="75" t="s">
        <v>23</v>
      </c>
      <c r="B18" s="75"/>
      <c r="C18" s="68" t="s">
        <v>25</v>
      </c>
      <c r="D18" s="68"/>
      <c r="E18" s="68"/>
      <c r="F18" s="68"/>
      <c r="G18" s="68"/>
      <c r="H18" s="68"/>
      <c r="I18" s="68"/>
      <c r="J18" s="68"/>
      <c r="K18" s="68"/>
      <c r="L18" s="68"/>
      <c r="M18" s="12" t="s">
        <v>24</v>
      </c>
      <c r="N18" s="72" t="s">
        <v>26</v>
      </c>
      <c r="O18" s="73"/>
    </row>
    <row r="19" spans="1:15" ht="14.1" customHeight="1">
      <c r="A19" s="7" t="s">
        <v>27</v>
      </c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 t="s">
        <v>28</v>
      </c>
      <c r="N19" s="79" t="s">
        <v>29</v>
      </c>
      <c r="O19" s="80"/>
    </row>
    <row r="20" spans="1:15" ht="12.75">
      <c r="A20" s="7"/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"/>
      <c r="N20" s="10"/>
      <c r="O20" s="10"/>
    </row>
    <row r="21" spans="1:15" ht="14.1" customHeight="1">
      <c r="A21" s="7" t="s">
        <v>30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20"/>
      <c r="N21" s="20"/>
      <c r="O21" s="20"/>
    </row>
    <row r="22" spans="1:15" ht="12.75">
      <c r="A22" s="17"/>
      <c r="B22" s="1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5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28.15" customHeight="1">
      <c r="A24" s="78" t="s">
        <v>31</v>
      </c>
      <c r="B24" s="78"/>
      <c r="C24" s="81" t="s">
        <v>32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4.25" customHeight="1">
      <c r="A26" s="87" t="s">
        <v>33</v>
      </c>
      <c r="B26" s="88"/>
      <c r="C26" s="88"/>
      <c r="D26" s="88"/>
      <c r="E26" s="89"/>
      <c r="F26" s="84" t="s">
        <v>34</v>
      </c>
      <c r="G26" s="84" t="s">
        <v>35</v>
      </c>
      <c r="H26" s="84" t="s">
        <v>36</v>
      </c>
      <c r="I26" s="84" t="s">
        <v>37</v>
      </c>
      <c r="J26" s="112" t="s">
        <v>38</v>
      </c>
      <c r="K26" s="112"/>
      <c r="L26" s="112"/>
      <c r="M26" s="98" t="s">
        <v>39</v>
      </c>
      <c r="N26" s="99"/>
      <c r="O26" s="100"/>
    </row>
    <row r="27" spans="1:15" ht="15.95" customHeight="1">
      <c r="A27" s="90"/>
      <c r="B27" s="91"/>
      <c r="C27" s="91"/>
      <c r="D27" s="91"/>
      <c r="E27" s="92"/>
      <c r="F27" s="85"/>
      <c r="G27" s="85"/>
      <c r="H27" s="85"/>
      <c r="I27" s="85"/>
      <c r="J27" s="107" t="s">
        <v>40</v>
      </c>
      <c r="K27" s="108"/>
      <c r="L27" s="110" t="s">
        <v>41</v>
      </c>
      <c r="M27" s="101"/>
      <c r="N27" s="102"/>
      <c r="O27" s="103"/>
    </row>
    <row r="28" spans="1:15" ht="15.95" customHeight="1">
      <c r="A28" s="93"/>
      <c r="B28" s="94"/>
      <c r="C28" s="94"/>
      <c r="D28" s="94"/>
      <c r="E28" s="95"/>
      <c r="F28" s="86"/>
      <c r="G28" s="86"/>
      <c r="H28" s="86"/>
      <c r="I28" s="86"/>
      <c r="J28" s="104"/>
      <c r="K28" s="109"/>
      <c r="L28" s="111"/>
      <c r="M28" s="104"/>
      <c r="N28" s="105"/>
      <c r="O28" s="106"/>
    </row>
    <row r="29" spans="1:15" ht="15.95" customHeight="1">
      <c r="A29" s="82">
        <v>1</v>
      </c>
      <c r="B29" s="82"/>
      <c r="C29" s="82"/>
      <c r="D29" s="82"/>
      <c r="E29" s="82"/>
      <c r="F29" s="22">
        <f>A29+F25</f>
        <v>1</v>
      </c>
      <c r="G29" s="22">
        <f>A29+F25+G25</f>
        <v>1</v>
      </c>
      <c r="H29" s="22">
        <f>A29+F25+G25+H25</f>
        <v>1</v>
      </c>
      <c r="I29" s="22">
        <f>A29+F25+G25+H25+I25</f>
        <v>1</v>
      </c>
      <c r="J29" s="96">
        <v>2</v>
      </c>
      <c r="K29" s="97"/>
      <c r="L29" s="21">
        <v>3</v>
      </c>
      <c r="M29" s="82">
        <v>4</v>
      </c>
      <c r="N29" s="82"/>
      <c r="O29" s="83"/>
    </row>
    <row r="30" spans="1:15" ht="12.75">
      <c r="A30" s="118" t="s">
        <v>43</v>
      </c>
      <c r="B30" s="119"/>
      <c r="C30" s="119"/>
      <c r="D30" s="119"/>
      <c r="E30" s="120"/>
      <c r="F30" s="23"/>
      <c r="G30" s="23"/>
      <c r="H30" s="23"/>
      <c r="I30" s="24"/>
      <c r="J30" s="113">
        <v>28800200</v>
      </c>
      <c r="K30" s="114"/>
      <c r="L30" s="25">
        <v>14400100</v>
      </c>
      <c r="M30" s="115" t="s">
        <v>42</v>
      </c>
      <c r="N30" s="116"/>
      <c r="O30" s="117"/>
    </row>
    <row r="31" spans="1:15" ht="12.75">
      <c r="A31" s="118" t="s">
        <v>44</v>
      </c>
      <c r="B31" s="119"/>
      <c r="C31" s="119"/>
      <c r="D31" s="119"/>
      <c r="E31" s="120"/>
      <c r="F31" s="23"/>
      <c r="G31" s="23"/>
      <c r="H31" s="23"/>
      <c r="I31" s="24"/>
      <c r="J31" s="113">
        <v>60000</v>
      </c>
      <c r="K31" s="114"/>
      <c r="L31" s="25">
        <v>30000</v>
      </c>
      <c r="M31" s="115" t="s">
        <v>42</v>
      </c>
      <c r="N31" s="116"/>
      <c r="O31" s="117"/>
    </row>
    <row r="32" spans="1:15" ht="12.75">
      <c r="A32" s="118" t="s">
        <v>45</v>
      </c>
      <c r="B32" s="119"/>
      <c r="C32" s="119"/>
      <c r="D32" s="119"/>
      <c r="E32" s="120"/>
      <c r="F32" s="23"/>
      <c r="G32" s="23"/>
      <c r="H32" s="23"/>
      <c r="I32" s="24"/>
      <c r="J32" s="113">
        <v>6546400</v>
      </c>
      <c r="K32" s="114"/>
      <c r="L32" s="25">
        <v>3273200</v>
      </c>
      <c r="M32" s="115" t="s">
        <v>42</v>
      </c>
      <c r="N32" s="116"/>
      <c r="O32" s="117"/>
    </row>
    <row r="33" spans="1:15" ht="12.75">
      <c r="A33" s="118" t="s">
        <v>46</v>
      </c>
      <c r="B33" s="119"/>
      <c r="C33" s="119"/>
      <c r="D33" s="119"/>
      <c r="E33" s="120"/>
      <c r="F33" s="23"/>
      <c r="G33" s="23"/>
      <c r="H33" s="23"/>
      <c r="I33" s="24"/>
      <c r="J33" s="113">
        <v>119800</v>
      </c>
      <c r="K33" s="114"/>
      <c r="L33" s="25">
        <v>59900</v>
      </c>
      <c r="M33" s="115" t="s">
        <v>42</v>
      </c>
      <c r="N33" s="116"/>
      <c r="O33" s="117"/>
    </row>
    <row r="34" spans="1:15" ht="12.75">
      <c r="A34" s="118" t="s">
        <v>47</v>
      </c>
      <c r="B34" s="119"/>
      <c r="C34" s="119"/>
      <c r="D34" s="119"/>
      <c r="E34" s="120"/>
      <c r="F34" s="23"/>
      <c r="G34" s="23"/>
      <c r="H34" s="23"/>
      <c r="I34" s="24"/>
      <c r="J34" s="113">
        <v>208400</v>
      </c>
      <c r="K34" s="114"/>
      <c r="L34" s="25">
        <v>104200</v>
      </c>
      <c r="M34" s="115" t="s">
        <v>42</v>
      </c>
      <c r="N34" s="116"/>
      <c r="O34" s="117"/>
    </row>
    <row r="35" spans="1:15" ht="12.75">
      <c r="A35" s="118" t="s">
        <v>48</v>
      </c>
      <c r="B35" s="119"/>
      <c r="C35" s="119"/>
      <c r="D35" s="119"/>
      <c r="E35" s="120"/>
      <c r="F35" s="23"/>
      <c r="G35" s="23"/>
      <c r="H35" s="23"/>
      <c r="I35" s="24"/>
      <c r="J35" s="113">
        <v>1506600</v>
      </c>
      <c r="K35" s="114"/>
      <c r="L35" s="25">
        <v>753300</v>
      </c>
      <c r="M35" s="115" t="s">
        <v>42</v>
      </c>
      <c r="N35" s="116"/>
      <c r="O35" s="117"/>
    </row>
    <row r="36" spans="1:15" ht="12.75">
      <c r="A36" s="118" t="s">
        <v>49</v>
      </c>
      <c r="B36" s="119"/>
      <c r="C36" s="119"/>
      <c r="D36" s="119"/>
      <c r="E36" s="120"/>
      <c r="F36" s="23"/>
      <c r="G36" s="23"/>
      <c r="H36" s="23"/>
      <c r="I36" s="24"/>
      <c r="J36" s="113">
        <v>473800</v>
      </c>
      <c r="K36" s="114"/>
      <c r="L36" s="25">
        <v>236900</v>
      </c>
      <c r="M36" s="115" t="s">
        <v>42</v>
      </c>
      <c r="N36" s="116"/>
      <c r="O36" s="117"/>
    </row>
    <row r="37" spans="1:15" ht="12.75">
      <c r="A37" s="118" t="s">
        <v>50</v>
      </c>
      <c r="B37" s="119"/>
      <c r="C37" s="119"/>
      <c r="D37" s="119"/>
      <c r="E37" s="120"/>
      <c r="F37" s="23"/>
      <c r="G37" s="23"/>
      <c r="H37" s="23"/>
      <c r="I37" s="24"/>
      <c r="J37" s="113">
        <v>565000</v>
      </c>
      <c r="K37" s="114"/>
      <c r="L37" s="25">
        <v>282500</v>
      </c>
      <c r="M37" s="115" t="s">
        <v>42</v>
      </c>
      <c r="N37" s="116"/>
      <c r="O37" s="117"/>
    </row>
    <row r="38" spans="1:15" ht="12.75">
      <c r="A38" s="118" t="s">
        <v>51</v>
      </c>
      <c r="B38" s="119"/>
      <c r="C38" s="119"/>
      <c r="D38" s="119"/>
      <c r="E38" s="120"/>
      <c r="F38" s="23"/>
      <c r="G38" s="23"/>
      <c r="H38" s="23"/>
      <c r="I38" s="24"/>
      <c r="J38" s="113">
        <v>12800</v>
      </c>
      <c r="K38" s="114"/>
      <c r="L38" s="25">
        <v>6400</v>
      </c>
      <c r="M38" s="115" t="s">
        <v>42</v>
      </c>
      <c r="N38" s="116"/>
      <c r="O38" s="117"/>
    </row>
    <row r="39" spans="1:15" ht="12.75">
      <c r="A39" s="118" t="s">
        <v>52</v>
      </c>
      <c r="B39" s="119"/>
      <c r="C39" s="119"/>
      <c r="D39" s="119"/>
      <c r="E39" s="120"/>
      <c r="F39" s="23"/>
      <c r="G39" s="23"/>
      <c r="H39" s="23"/>
      <c r="I39" s="24"/>
      <c r="J39" s="113">
        <v>292000</v>
      </c>
      <c r="K39" s="114"/>
      <c r="L39" s="25">
        <v>146000</v>
      </c>
      <c r="M39" s="115" t="s">
        <v>42</v>
      </c>
      <c r="N39" s="116"/>
      <c r="O39" s="117"/>
    </row>
    <row r="40" spans="1:15" ht="12.75">
      <c r="A40" s="118" t="s">
        <v>53</v>
      </c>
      <c r="B40" s="119"/>
      <c r="C40" s="119"/>
      <c r="D40" s="119"/>
      <c r="E40" s="120"/>
      <c r="F40" s="23"/>
      <c r="G40" s="23"/>
      <c r="H40" s="23"/>
      <c r="I40" s="24"/>
      <c r="J40" s="113">
        <v>4000000</v>
      </c>
      <c r="K40" s="114"/>
      <c r="L40" s="25">
        <v>2000000</v>
      </c>
      <c r="M40" s="115" t="s">
        <v>42</v>
      </c>
      <c r="N40" s="116"/>
      <c r="O40" s="117"/>
    </row>
    <row r="41" spans="1:15" ht="12.75">
      <c r="A41" s="118" t="s">
        <v>54</v>
      </c>
      <c r="B41" s="119"/>
      <c r="C41" s="119"/>
      <c r="D41" s="119"/>
      <c r="E41" s="120"/>
      <c r="F41" s="23"/>
      <c r="G41" s="23"/>
      <c r="H41" s="23"/>
      <c r="I41" s="24"/>
      <c r="J41" s="113">
        <v>380000</v>
      </c>
      <c r="K41" s="114"/>
      <c r="L41" s="25">
        <v>190000</v>
      </c>
      <c r="M41" s="115" t="s">
        <v>42</v>
      </c>
      <c r="N41" s="116"/>
      <c r="O41" s="117"/>
    </row>
    <row r="42" spans="1:15" ht="12.75">
      <c r="A42" s="118" t="s">
        <v>55</v>
      </c>
      <c r="B42" s="119"/>
      <c r="C42" s="119"/>
      <c r="D42" s="119"/>
      <c r="E42" s="120"/>
      <c r="F42" s="23"/>
      <c r="G42" s="23"/>
      <c r="H42" s="23"/>
      <c r="I42" s="24"/>
      <c r="J42" s="113">
        <v>148000</v>
      </c>
      <c r="K42" s="114"/>
      <c r="L42" s="25">
        <v>74000</v>
      </c>
      <c r="M42" s="115" t="s">
        <v>42</v>
      </c>
      <c r="N42" s="116"/>
      <c r="O42" s="117"/>
    </row>
    <row r="43" spans="1:15" ht="12.75">
      <c r="A43" s="118" t="s">
        <v>56</v>
      </c>
      <c r="B43" s="119"/>
      <c r="C43" s="119"/>
      <c r="D43" s="119"/>
      <c r="E43" s="120"/>
      <c r="F43" s="23"/>
      <c r="G43" s="23"/>
      <c r="H43" s="23"/>
      <c r="I43" s="24"/>
      <c r="J43" s="113">
        <v>150000</v>
      </c>
      <c r="K43" s="114"/>
      <c r="L43" s="25">
        <v>75000</v>
      </c>
      <c r="M43" s="115" t="s">
        <v>42</v>
      </c>
      <c r="N43" s="116"/>
      <c r="O43" s="117"/>
    </row>
    <row r="44" spans="1:15" ht="12.75">
      <c r="A44" s="118" t="s">
        <v>57</v>
      </c>
      <c r="B44" s="119"/>
      <c r="C44" s="119"/>
      <c r="D44" s="119"/>
      <c r="E44" s="120"/>
      <c r="F44" s="23"/>
      <c r="G44" s="23"/>
      <c r="H44" s="23"/>
      <c r="I44" s="24"/>
      <c r="J44" s="113">
        <v>520000</v>
      </c>
      <c r="K44" s="114"/>
      <c r="L44" s="25">
        <v>260000</v>
      </c>
      <c r="M44" s="115" t="s">
        <v>42</v>
      </c>
      <c r="N44" s="116"/>
      <c r="O44" s="117"/>
    </row>
    <row r="45" spans="1:15" ht="12.75">
      <c r="A45" s="118" t="s">
        <v>58</v>
      </c>
      <c r="B45" s="119"/>
      <c r="C45" s="119"/>
      <c r="D45" s="119"/>
      <c r="E45" s="120"/>
      <c r="F45" s="23"/>
      <c r="G45" s="23"/>
      <c r="H45" s="23"/>
      <c r="I45" s="24"/>
      <c r="J45" s="113">
        <v>1711600</v>
      </c>
      <c r="K45" s="114"/>
      <c r="L45" s="25">
        <v>855800</v>
      </c>
      <c r="M45" s="115" t="s">
        <v>42</v>
      </c>
      <c r="N45" s="116"/>
      <c r="O45" s="117"/>
    </row>
    <row r="46" spans="1:15" ht="12.75">
      <c r="A46" s="118" t="s">
        <v>59</v>
      </c>
      <c r="B46" s="119"/>
      <c r="C46" s="119"/>
      <c r="D46" s="119"/>
      <c r="E46" s="120"/>
      <c r="F46" s="23"/>
      <c r="G46" s="23"/>
      <c r="H46" s="23"/>
      <c r="I46" s="24"/>
      <c r="J46" s="113">
        <v>48600</v>
      </c>
      <c r="K46" s="114"/>
      <c r="L46" s="25">
        <v>24300</v>
      </c>
      <c r="M46" s="115" t="s">
        <v>42</v>
      </c>
      <c r="N46" s="116"/>
      <c r="O46" s="117"/>
    </row>
    <row r="47" spans="1:15" ht="12.75">
      <c r="A47" s="118" t="s">
        <v>60</v>
      </c>
      <c r="B47" s="119"/>
      <c r="C47" s="119"/>
      <c r="D47" s="119"/>
      <c r="E47" s="120"/>
      <c r="F47" s="23"/>
      <c r="G47" s="23"/>
      <c r="H47" s="23"/>
      <c r="I47" s="24"/>
      <c r="J47" s="113">
        <v>28000</v>
      </c>
      <c r="K47" s="114"/>
      <c r="L47" s="25">
        <v>14000</v>
      </c>
      <c r="M47" s="115" t="s">
        <v>42</v>
      </c>
      <c r="N47" s="116"/>
      <c r="O47" s="117"/>
    </row>
    <row r="48" spans="1:15" ht="12.75">
      <c r="A48" s="122" t="s">
        <v>61</v>
      </c>
      <c r="B48" s="122"/>
      <c r="C48" s="122"/>
      <c r="D48" s="122"/>
      <c r="E48" s="122"/>
      <c r="F48" s="26"/>
      <c r="G48" s="26"/>
      <c r="H48" s="26"/>
      <c r="I48" s="27"/>
      <c r="J48" s="123">
        <v>45571200</v>
      </c>
      <c r="K48" s="124"/>
      <c r="L48" s="28">
        <v>22785600</v>
      </c>
      <c r="M48" s="121"/>
      <c r="N48" s="121"/>
      <c r="O48" s="121"/>
    </row>
    <row r="49" spans="1:15" ht="13.9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8"/>
      <c r="L49" s="8"/>
      <c r="M49" s="8"/>
      <c r="N49" s="8"/>
      <c r="O49" s="8"/>
    </row>
    <row r="50" spans="1:15" ht="13.9" customHeight="1">
      <c r="A50" s="125" t="s">
        <v>62</v>
      </c>
      <c r="B50" s="125"/>
      <c r="C50" s="125"/>
      <c r="D50" s="125"/>
      <c r="E50" s="29"/>
      <c r="F50" s="29"/>
      <c r="G50" s="29"/>
      <c r="H50" s="29"/>
      <c r="I50" s="29"/>
      <c r="J50" s="29"/>
      <c r="K50" s="29"/>
      <c r="L50" s="29" t="s">
        <v>63</v>
      </c>
      <c r="M50" s="30"/>
      <c r="N50" s="29"/>
      <c r="O50" s="29"/>
    </row>
    <row r="51" spans="1:15" ht="13.9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 t="s">
        <v>64</v>
      </c>
      <c r="M51" s="31"/>
      <c r="N51" s="29"/>
      <c r="O51" s="29"/>
    </row>
  </sheetData>
  <mergeCells count="93">
    <mergeCell ref="M48:O48"/>
    <mergeCell ref="A48:E48"/>
    <mergeCell ref="J48:K48"/>
    <mergeCell ref="A50:D50"/>
    <mergeCell ref="J46:K46"/>
    <mergeCell ref="M46:O46"/>
    <mergeCell ref="A46:E46"/>
    <mergeCell ref="J47:K47"/>
    <mergeCell ref="M47:O47"/>
    <mergeCell ref="A47:E47"/>
    <mergeCell ref="J44:K44"/>
    <mergeCell ref="M44:O44"/>
    <mergeCell ref="A44:E44"/>
    <mergeCell ref="J45:K45"/>
    <mergeCell ref="M45:O45"/>
    <mergeCell ref="A45:E45"/>
    <mergeCell ref="J42:K42"/>
    <mergeCell ref="M42:O42"/>
    <mergeCell ref="A42:E42"/>
    <mergeCell ref="J43:K43"/>
    <mergeCell ref="M43:O43"/>
    <mergeCell ref="A43:E43"/>
    <mergeCell ref="J40:K40"/>
    <mergeCell ref="M40:O40"/>
    <mergeCell ref="A40:E40"/>
    <mergeCell ref="J41:K41"/>
    <mergeCell ref="M41:O41"/>
    <mergeCell ref="A41:E41"/>
    <mergeCell ref="J38:K38"/>
    <mergeCell ref="M38:O38"/>
    <mergeCell ref="A38:E38"/>
    <mergeCell ref="J39:K39"/>
    <mergeCell ref="M39:O39"/>
    <mergeCell ref="A39:E39"/>
    <mergeCell ref="J36:K36"/>
    <mergeCell ref="M36:O36"/>
    <mergeCell ref="A36:E36"/>
    <mergeCell ref="J37:K37"/>
    <mergeCell ref="M37:O37"/>
    <mergeCell ref="A37:E37"/>
    <mergeCell ref="J34:K34"/>
    <mergeCell ref="M34:O34"/>
    <mergeCell ref="A34:E34"/>
    <mergeCell ref="J35:K35"/>
    <mergeCell ref="M35:O35"/>
    <mergeCell ref="A35:E35"/>
    <mergeCell ref="J32:K32"/>
    <mergeCell ref="M32:O32"/>
    <mergeCell ref="A32:E32"/>
    <mergeCell ref="J33:K33"/>
    <mergeCell ref="M33:O33"/>
    <mergeCell ref="A33:E33"/>
    <mergeCell ref="J26:L26"/>
    <mergeCell ref="H26:H28"/>
    <mergeCell ref="J30:K30"/>
    <mergeCell ref="M30:O30"/>
    <mergeCell ref="A30:E30"/>
    <mergeCell ref="J31:K31"/>
    <mergeCell ref="M31:O31"/>
    <mergeCell ref="A31:E31"/>
    <mergeCell ref="M29:O29"/>
    <mergeCell ref="G26:G28"/>
    <mergeCell ref="A26:E28"/>
    <mergeCell ref="I26:I28"/>
    <mergeCell ref="J29:K29"/>
    <mergeCell ref="F26:F28"/>
    <mergeCell ref="M26:O28"/>
    <mergeCell ref="A29:E29"/>
    <mergeCell ref="J27:K28"/>
    <mergeCell ref="L27:L28"/>
    <mergeCell ref="C18:L18"/>
    <mergeCell ref="A18:B18"/>
    <mergeCell ref="N18:O18"/>
    <mergeCell ref="B21:L21"/>
    <mergeCell ref="C22:O22"/>
    <mergeCell ref="A24:B24"/>
    <mergeCell ref="A23:O23"/>
    <mergeCell ref="N19:O19"/>
    <mergeCell ref="C24:O24"/>
    <mergeCell ref="A1:O1"/>
    <mergeCell ref="N15:O17"/>
    <mergeCell ref="N13:O13"/>
    <mergeCell ref="N14:O14"/>
    <mergeCell ref="B13:L13"/>
    <mergeCell ref="B14:L14"/>
    <mergeCell ref="N10:O12"/>
    <mergeCell ref="A5:M5"/>
    <mergeCell ref="A4:M4"/>
    <mergeCell ref="N5:O5"/>
    <mergeCell ref="B9:L9"/>
    <mergeCell ref="N6:O6"/>
    <mergeCell ref="N8:O9"/>
    <mergeCell ref="N7:O7"/>
  </mergeCells>
  <pageMargins left="0.78740157480314965" right="0.39370078740157483" top="0.39370078740157483" bottom="0.59055118110236227" header="0.27559055118110237" footer="0.27559055118110237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/>
  </sheetViews>
  <sheetFormatPr defaultRowHeight="10.15" customHeight="1"/>
  <cols>
    <col min="1" max="1" width="20.7109375" customWidth="1"/>
    <col min="2" max="8" width="11.7109375" customWidth="1"/>
    <col min="9" max="12" width="18.28515625" customWidth="1"/>
  </cols>
  <sheetData>
    <row r="1" spans="1:12" ht="11.85" customHeight="1">
      <c r="A1" s="32" t="s">
        <v>13</v>
      </c>
      <c r="B1" s="33"/>
      <c r="C1" s="33"/>
      <c r="D1" s="33"/>
      <c r="E1" s="34"/>
      <c r="F1" s="34"/>
      <c r="G1" s="34"/>
      <c r="H1" s="34"/>
      <c r="I1" s="34"/>
      <c r="J1" s="34"/>
      <c r="K1" s="35"/>
    </row>
    <row r="2" spans="1:12" ht="11.85" customHeight="1">
      <c r="A2" s="36" t="s">
        <v>68</v>
      </c>
      <c r="B2" s="36"/>
      <c r="C2" s="36"/>
      <c r="D2" s="37"/>
      <c r="E2" s="37"/>
      <c r="F2" s="37"/>
      <c r="G2" s="37"/>
      <c r="H2" s="37"/>
      <c r="I2" s="37"/>
      <c r="J2" s="37"/>
    </row>
    <row r="3" spans="1:12" ht="14.1" customHeight="1">
      <c r="A3" s="38" t="s">
        <v>69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3.15" customHeight="1">
      <c r="A4" s="126" t="s">
        <v>70</v>
      </c>
      <c r="B4" s="126"/>
      <c r="C4" s="126"/>
      <c r="D4" s="126"/>
      <c r="E4" s="126"/>
      <c r="F4" s="126"/>
      <c r="G4" s="126"/>
      <c r="H4" s="126"/>
      <c r="I4" s="126"/>
      <c r="J4" s="126"/>
      <c r="L4" s="39" t="s">
        <v>71</v>
      </c>
    </row>
    <row r="5" spans="1:12" ht="11.85" customHeight="1">
      <c r="A5" s="40" t="s">
        <v>72</v>
      </c>
      <c r="B5" s="127" t="s">
        <v>65</v>
      </c>
      <c r="C5" s="127"/>
      <c r="D5" s="127"/>
      <c r="E5" s="127"/>
      <c r="F5" s="127"/>
      <c r="G5" s="127"/>
      <c r="H5" s="127"/>
      <c r="I5" s="127"/>
      <c r="J5" s="127"/>
      <c r="K5" s="37" t="s">
        <v>6</v>
      </c>
      <c r="L5" s="41" t="s">
        <v>66</v>
      </c>
    </row>
    <row r="6" spans="1:12" ht="11.85" customHeight="1">
      <c r="A6" s="40" t="s">
        <v>73</v>
      </c>
      <c r="B6" s="127" t="s">
        <v>74</v>
      </c>
      <c r="C6" s="127"/>
      <c r="D6" s="127"/>
      <c r="E6" s="127"/>
      <c r="F6" s="127"/>
      <c r="G6" s="127"/>
      <c r="H6" s="127"/>
      <c r="I6" s="127"/>
      <c r="J6" s="127"/>
      <c r="K6" s="37" t="s">
        <v>75</v>
      </c>
      <c r="L6" s="41" t="s">
        <v>29</v>
      </c>
    </row>
    <row r="7" spans="1:12" ht="23.45" customHeight="1">
      <c r="A7" s="40" t="s">
        <v>77</v>
      </c>
      <c r="B7" s="127" t="s">
        <v>19</v>
      </c>
      <c r="C7" s="127"/>
      <c r="D7" s="127"/>
      <c r="E7" s="127"/>
      <c r="F7" s="127"/>
      <c r="G7" s="127"/>
      <c r="H7" s="127"/>
      <c r="I7" s="127"/>
      <c r="J7" s="127"/>
      <c r="K7" s="37" t="s">
        <v>6</v>
      </c>
      <c r="L7" s="42" t="s">
        <v>20</v>
      </c>
    </row>
    <row r="8" spans="1:12" ht="11.85" customHeight="1">
      <c r="A8" s="40" t="s">
        <v>78</v>
      </c>
      <c r="B8" s="127" t="s">
        <v>79</v>
      </c>
      <c r="C8" s="127"/>
      <c r="D8" s="127"/>
      <c r="E8" s="127"/>
      <c r="F8" s="127"/>
      <c r="G8" s="127"/>
      <c r="H8" s="127"/>
      <c r="I8" s="127"/>
      <c r="J8" s="127"/>
      <c r="K8" s="37" t="s">
        <v>80</v>
      </c>
      <c r="L8" s="42" t="s">
        <v>81</v>
      </c>
    </row>
    <row r="9" spans="1:12" ht="23.45" customHeight="1">
      <c r="A9" s="40" t="s">
        <v>82</v>
      </c>
      <c r="B9" s="127" t="s">
        <v>83</v>
      </c>
      <c r="C9" s="127"/>
      <c r="D9" s="127"/>
      <c r="E9" s="127"/>
      <c r="F9" s="127"/>
      <c r="G9" s="127"/>
      <c r="H9" s="127"/>
      <c r="I9" s="127"/>
      <c r="J9" s="127"/>
      <c r="K9" s="37" t="s">
        <v>84</v>
      </c>
      <c r="L9" s="42" t="s">
        <v>85</v>
      </c>
    </row>
    <row r="10" spans="1:12" ht="11.85" customHeight="1">
      <c r="A10" s="40" t="s">
        <v>76</v>
      </c>
      <c r="B10" s="127" t="s">
        <v>86</v>
      </c>
      <c r="C10" s="127"/>
      <c r="D10" s="127"/>
      <c r="E10" s="127"/>
      <c r="F10" s="127"/>
      <c r="G10" s="127"/>
      <c r="H10" s="127"/>
      <c r="I10" s="127"/>
      <c r="J10" s="127"/>
      <c r="K10" s="37" t="s">
        <v>87</v>
      </c>
      <c r="L10" s="42" t="s">
        <v>88</v>
      </c>
    </row>
    <row r="11" spans="1:12" ht="35.25" customHeight="1">
      <c r="A11" s="40" t="s">
        <v>89</v>
      </c>
      <c r="B11" s="127" t="s">
        <v>90</v>
      </c>
      <c r="C11" s="127"/>
      <c r="D11" s="127"/>
      <c r="E11" s="127"/>
      <c r="F11" s="127"/>
      <c r="G11" s="127"/>
      <c r="H11" s="127"/>
      <c r="I11" s="127"/>
      <c r="J11" s="127"/>
      <c r="K11" s="37" t="s">
        <v>91</v>
      </c>
      <c r="L11" s="42" t="s">
        <v>88</v>
      </c>
    </row>
    <row r="12" spans="1:12" ht="11.85" customHeight="1">
      <c r="A12" s="40" t="s">
        <v>92</v>
      </c>
      <c r="B12" s="127" t="s">
        <v>65</v>
      </c>
      <c r="C12" s="127"/>
      <c r="D12" s="127"/>
      <c r="E12" s="127"/>
      <c r="F12" s="127"/>
      <c r="G12" s="127"/>
      <c r="H12" s="127"/>
      <c r="I12" s="127"/>
      <c r="J12" s="127"/>
      <c r="K12" s="37" t="s">
        <v>93</v>
      </c>
      <c r="L12" s="42" t="s">
        <v>94</v>
      </c>
    </row>
    <row r="13" spans="1:12" ht="11.85" customHeight="1">
      <c r="A13" s="40" t="s">
        <v>95</v>
      </c>
      <c r="B13" s="127" t="s">
        <v>32</v>
      </c>
      <c r="C13" s="127"/>
      <c r="D13" s="127"/>
      <c r="E13" s="127"/>
      <c r="F13" s="127"/>
      <c r="G13" s="127"/>
      <c r="H13" s="127"/>
      <c r="I13" s="127"/>
      <c r="J13" s="127"/>
      <c r="K13" s="37"/>
      <c r="L13" s="42" t="s">
        <v>88</v>
      </c>
    </row>
    <row r="14" spans="1:12" ht="12.75">
      <c r="J14" s="40"/>
      <c r="K14" s="40"/>
      <c r="L14" s="43"/>
    </row>
    <row r="15" spans="1:12" ht="12.75">
      <c r="J15" s="40"/>
      <c r="K15" s="40"/>
      <c r="L15" s="43"/>
    </row>
    <row r="16" spans="1:12" ht="11.85" customHeight="1">
      <c r="A16" s="128" t="s">
        <v>96</v>
      </c>
      <c r="B16" s="128" t="s">
        <v>97</v>
      </c>
      <c r="C16" s="128" t="s">
        <v>98</v>
      </c>
      <c r="D16" s="128" t="s">
        <v>99</v>
      </c>
      <c r="E16" s="128" t="s">
        <v>100</v>
      </c>
      <c r="F16" s="128" t="s">
        <v>101</v>
      </c>
      <c r="G16" s="128" t="s">
        <v>102</v>
      </c>
      <c r="H16" s="128" t="s">
        <v>103</v>
      </c>
      <c r="I16" s="128" t="s">
        <v>107</v>
      </c>
      <c r="J16" s="128" t="s">
        <v>104</v>
      </c>
      <c r="K16" s="128" t="s">
        <v>105</v>
      </c>
      <c r="L16" s="128" t="s">
        <v>106</v>
      </c>
    </row>
    <row r="17" spans="1:12" ht="11.85" customHeight="1">
      <c r="A17" s="129"/>
      <c r="B17" s="129"/>
      <c r="C17" s="129"/>
      <c r="D17" s="129"/>
      <c r="E17" s="129"/>
      <c r="F17" s="129"/>
      <c r="G17" s="129"/>
      <c r="H17" s="129"/>
      <c r="I17" s="130"/>
      <c r="J17" s="130"/>
      <c r="K17" s="130"/>
      <c r="L17" s="130"/>
    </row>
    <row r="18" spans="1:12" ht="23.45" customHeight="1">
      <c r="A18" s="44" t="s">
        <v>19</v>
      </c>
      <c r="B18" s="45"/>
      <c r="C18" s="45"/>
      <c r="D18" s="45"/>
      <c r="E18" s="45"/>
      <c r="F18" s="45"/>
      <c r="G18" s="45"/>
      <c r="H18" s="45"/>
      <c r="I18" s="46">
        <v>64798700</v>
      </c>
      <c r="J18" s="47">
        <v>22785600</v>
      </c>
      <c r="K18" s="47">
        <v>20686700</v>
      </c>
      <c r="L18" s="47">
        <v>21326400</v>
      </c>
    </row>
    <row r="19" spans="1:12" ht="11.85" customHeight="1">
      <c r="A19" s="48" t="s">
        <v>19</v>
      </c>
      <c r="B19" s="49" t="s">
        <v>81</v>
      </c>
      <c r="C19" s="49" t="s">
        <v>85</v>
      </c>
      <c r="D19" s="49" t="s">
        <v>108</v>
      </c>
      <c r="E19" s="49" t="s">
        <v>109</v>
      </c>
      <c r="F19" s="49" t="s">
        <v>94</v>
      </c>
      <c r="G19" s="49" t="s">
        <v>110</v>
      </c>
      <c r="H19" s="49" t="s">
        <v>111</v>
      </c>
      <c r="I19" s="50">
        <v>38793800</v>
      </c>
      <c r="J19" s="51">
        <v>14400100</v>
      </c>
      <c r="K19" s="51">
        <v>11951600</v>
      </c>
      <c r="L19" s="51">
        <v>12442100</v>
      </c>
    </row>
    <row r="20" spans="1:12" ht="11.85" customHeight="1">
      <c r="A20" s="48" t="s">
        <v>19</v>
      </c>
      <c r="B20" s="49" t="s">
        <v>81</v>
      </c>
      <c r="C20" s="49" t="s">
        <v>85</v>
      </c>
      <c r="D20" s="49" t="s">
        <v>108</v>
      </c>
      <c r="E20" s="49" t="s">
        <v>112</v>
      </c>
      <c r="F20" s="49" t="s">
        <v>94</v>
      </c>
      <c r="G20" s="49" t="s">
        <v>110</v>
      </c>
      <c r="H20" s="49" t="s">
        <v>111</v>
      </c>
      <c r="I20" s="50">
        <v>90000</v>
      </c>
      <c r="J20" s="51">
        <v>30000</v>
      </c>
      <c r="K20" s="51">
        <v>30000</v>
      </c>
      <c r="L20" s="51">
        <v>30000</v>
      </c>
    </row>
    <row r="21" spans="1:12" ht="11.85" customHeight="1">
      <c r="A21" s="48" t="s">
        <v>19</v>
      </c>
      <c r="B21" s="49" t="s">
        <v>81</v>
      </c>
      <c r="C21" s="49" t="s">
        <v>85</v>
      </c>
      <c r="D21" s="49" t="s">
        <v>113</v>
      </c>
      <c r="E21" s="49" t="s">
        <v>114</v>
      </c>
      <c r="F21" s="49" t="s">
        <v>94</v>
      </c>
      <c r="G21" s="49" t="s">
        <v>110</v>
      </c>
      <c r="H21" s="49" t="s">
        <v>111</v>
      </c>
      <c r="I21" s="50">
        <v>10667900</v>
      </c>
      <c r="J21" s="51">
        <v>3273200</v>
      </c>
      <c r="K21" s="51">
        <v>3622800</v>
      </c>
      <c r="L21" s="51">
        <v>3771900</v>
      </c>
    </row>
    <row r="22" spans="1:12" ht="11.85" customHeight="1">
      <c r="A22" s="48" t="s">
        <v>19</v>
      </c>
      <c r="B22" s="49" t="s">
        <v>81</v>
      </c>
      <c r="C22" s="49" t="s">
        <v>85</v>
      </c>
      <c r="D22" s="49" t="s">
        <v>115</v>
      </c>
      <c r="E22" s="49" t="s">
        <v>116</v>
      </c>
      <c r="F22" s="49" t="s">
        <v>94</v>
      </c>
      <c r="G22" s="49" t="s">
        <v>110</v>
      </c>
      <c r="H22" s="49" t="s">
        <v>111</v>
      </c>
      <c r="I22" s="50">
        <v>179700</v>
      </c>
      <c r="J22" s="51">
        <v>59900</v>
      </c>
      <c r="K22" s="51">
        <v>59900</v>
      </c>
      <c r="L22" s="51">
        <v>59900</v>
      </c>
    </row>
    <row r="23" spans="1:12" ht="11.85" customHeight="1">
      <c r="A23" s="48" t="s">
        <v>19</v>
      </c>
      <c r="B23" s="49" t="s">
        <v>81</v>
      </c>
      <c r="C23" s="49" t="s">
        <v>85</v>
      </c>
      <c r="D23" s="49" t="s">
        <v>115</v>
      </c>
      <c r="E23" s="49" t="s">
        <v>117</v>
      </c>
      <c r="F23" s="49" t="s">
        <v>94</v>
      </c>
      <c r="G23" s="49" t="s">
        <v>110</v>
      </c>
      <c r="H23" s="49" t="s">
        <v>111</v>
      </c>
      <c r="I23" s="50">
        <v>312600</v>
      </c>
      <c r="J23" s="51">
        <v>104200</v>
      </c>
      <c r="K23" s="51">
        <v>104200</v>
      </c>
      <c r="L23" s="51">
        <v>104200</v>
      </c>
    </row>
    <row r="24" spans="1:12" ht="11.85" customHeight="1">
      <c r="A24" s="48" t="s">
        <v>19</v>
      </c>
      <c r="B24" s="49" t="s">
        <v>81</v>
      </c>
      <c r="C24" s="49" t="s">
        <v>85</v>
      </c>
      <c r="D24" s="49" t="s">
        <v>115</v>
      </c>
      <c r="E24" s="49" t="s">
        <v>118</v>
      </c>
      <c r="F24" s="49" t="s">
        <v>94</v>
      </c>
      <c r="G24" s="49" t="s">
        <v>110</v>
      </c>
      <c r="H24" s="49" t="s">
        <v>111</v>
      </c>
      <c r="I24" s="50">
        <v>2259900</v>
      </c>
      <c r="J24" s="51">
        <v>753300</v>
      </c>
      <c r="K24" s="51">
        <v>753300</v>
      </c>
      <c r="L24" s="51">
        <v>753300</v>
      </c>
    </row>
    <row r="25" spans="1:12" ht="11.85" customHeight="1">
      <c r="A25" s="48" t="s">
        <v>19</v>
      </c>
      <c r="B25" s="49" t="s">
        <v>81</v>
      </c>
      <c r="C25" s="49" t="s">
        <v>85</v>
      </c>
      <c r="D25" s="49" t="s">
        <v>115</v>
      </c>
      <c r="E25" s="49" t="s">
        <v>119</v>
      </c>
      <c r="F25" s="49" t="s">
        <v>94</v>
      </c>
      <c r="G25" s="49" t="s">
        <v>110</v>
      </c>
      <c r="H25" s="49" t="s">
        <v>111</v>
      </c>
      <c r="I25" s="50">
        <v>710700</v>
      </c>
      <c r="J25" s="51">
        <v>236900</v>
      </c>
      <c r="K25" s="51">
        <v>236900</v>
      </c>
      <c r="L25" s="51">
        <v>236900</v>
      </c>
    </row>
    <row r="26" spans="1:12" ht="11.85" customHeight="1">
      <c r="A26" s="48" t="s">
        <v>19</v>
      </c>
      <c r="B26" s="49" t="s">
        <v>81</v>
      </c>
      <c r="C26" s="49" t="s">
        <v>85</v>
      </c>
      <c r="D26" s="49" t="s">
        <v>115</v>
      </c>
      <c r="E26" s="49" t="s">
        <v>120</v>
      </c>
      <c r="F26" s="49" t="s">
        <v>94</v>
      </c>
      <c r="G26" s="49" t="s">
        <v>110</v>
      </c>
      <c r="H26" s="49" t="s">
        <v>111</v>
      </c>
      <c r="I26" s="50">
        <v>847500</v>
      </c>
      <c r="J26" s="51">
        <v>282500</v>
      </c>
      <c r="K26" s="51">
        <v>282500</v>
      </c>
      <c r="L26" s="51">
        <v>282500</v>
      </c>
    </row>
    <row r="27" spans="1:12" ht="11.85" customHeight="1">
      <c r="A27" s="48" t="s">
        <v>19</v>
      </c>
      <c r="B27" s="49" t="s">
        <v>81</v>
      </c>
      <c r="C27" s="49" t="s">
        <v>85</v>
      </c>
      <c r="D27" s="49" t="s">
        <v>115</v>
      </c>
      <c r="E27" s="49" t="s">
        <v>121</v>
      </c>
      <c r="F27" s="49" t="s">
        <v>94</v>
      </c>
      <c r="G27" s="49" t="s">
        <v>110</v>
      </c>
      <c r="H27" s="49" t="s">
        <v>111</v>
      </c>
      <c r="I27" s="50">
        <v>19200</v>
      </c>
      <c r="J27" s="51">
        <v>6400</v>
      </c>
      <c r="K27" s="51">
        <v>6400</v>
      </c>
      <c r="L27" s="51">
        <v>6400</v>
      </c>
    </row>
    <row r="28" spans="1:12" ht="11.85" customHeight="1">
      <c r="A28" s="48" t="s">
        <v>19</v>
      </c>
      <c r="B28" s="49" t="s">
        <v>81</v>
      </c>
      <c r="C28" s="49" t="s">
        <v>85</v>
      </c>
      <c r="D28" s="49" t="s">
        <v>115</v>
      </c>
      <c r="E28" s="49" t="s">
        <v>122</v>
      </c>
      <c r="F28" s="49" t="s">
        <v>94</v>
      </c>
      <c r="G28" s="49" t="s">
        <v>110</v>
      </c>
      <c r="H28" s="49" t="s">
        <v>111</v>
      </c>
      <c r="I28" s="50">
        <v>438000</v>
      </c>
      <c r="J28" s="51">
        <v>146000</v>
      </c>
      <c r="K28" s="51">
        <v>146000</v>
      </c>
      <c r="L28" s="51">
        <v>146000</v>
      </c>
    </row>
    <row r="29" spans="1:12" ht="11.85" customHeight="1">
      <c r="A29" s="48" t="s">
        <v>19</v>
      </c>
      <c r="B29" s="49" t="s">
        <v>81</v>
      </c>
      <c r="C29" s="49" t="s">
        <v>85</v>
      </c>
      <c r="D29" s="49" t="s">
        <v>115</v>
      </c>
      <c r="E29" s="49" t="s">
        <v>123</v>
      </c>
      <c r="F29" s="49" t="s">
        <v>94</v>
      </c>
      <c r="G29" s="49" t="s">
        <v>110</v>
      </c>
      <c r="H29" s="49" t="s">
        <v>111</v>
      </c>
      <c r="I29" s="50">
        <v>6000100</v>
      </c>
      <c r="J29" s="51">
        <v>2000000</v>
      </c>
      <c r="K29" s="51">
        <v>2000000</v>
      </c>
      <c r="L29" s="51">
        <v>2000100</v>
      </c>
    </row>
    <row r="30" spans="1:12" ht="11.85" customHeight="1">
      <c r="A30" s="48" t="s">
        <v>19</v>
      </c>
      <c r="B30" s="49" t="s">
        <v>81</v>
      </c>
      <c r="C30" s="49" t="s">
        <v>85</v>
      </c>
      <c r="D30" s="49" t="s">
        <v>115</v>
      </c>
      <c r="E30" s="49" t="s">
        <v>124</v>
      </c>
      <c r="F30" s="49" t="s">
        <v>94</v>
      </c>
      <c r="G30" s="49" t="s">
        <v>110</v>
      </c>
      <c r="H30" s="49" t="s">
        <v>111</v>
      </c>
      <c r="I30" s="50">
        <v>570000</v>
      </c>
      <c r="J30" s="51">
        <v>190000</v>
      </c>
      <c r="K30" s="51">
        <v>190000</v>
      </c>
      <c r="L30" s="51">
        <v>190000</v>
      </c>
    </row>
    <row r="31" spans="1:12" ht="11.85" customHeight="1">
      <c r="A31" s="48" t="s">
        <v>19</v>
      </c>
      <c r="B31" s="49" t="s">
        <v>81</v>
      </c>
      <c r="C31" s="49" t="s">
        <v>85</v>
      </c>
      <c r="D31" s="49" t="s">
        <v>115</v>
      </c>
      <c r="E31" s="49" t="s">
        <v>125</v>
      </c>
      <c r="F31" s="49" t="s">
        <v>94</v>
      </c>
      <c r="G31" s="49" t="s">
        <v>110</v>
      </c>
      <c r="H31" s="49" t="s">
        <v>111</v>
      </c>
      <c r="I31" s="50">
        <v>222000</v>
      </c>
      <c r="J31" s="51">
        <v>74000</v>
      </c>
      <c r="K31" s="51">
        <v>74000</v>
      </c>
      <c r="L31" s="51">
        <v>74000</v>
      </c>
    </row>
    <row r="32" spans="1:12" ht="11.85" customHeight="1">
      <c r="A32" s="48" t="s">
        <v>19</v>
      </c>
      <c r="B32" s="49" t="s">
        <v>81</v>
      </c>
      <c r="C32" s="49" t="s">
        <v>85</v>
      </c>
      <c r="D32" s="49" t="s">
        <v>115</v>
      </c>
      <c r="E32" s="49" t="s">
        <v>126</v>
      </c>
      <c r="F32" s="49" t="s">
        <v>94</v>
      </c>
      <c r="G32" s="49" t="s">
        <v>110</v>
      </c>
      <c r="H32" s="49" t="s">
        <v>111</v>
      </c>
      <c r="I32" s="50">
        <v>225000</v>
      </c>
      <c r="J32" s="51">
        <v>75000</v>
      </c>
      <c r="K32" s="51">
        <v>75000</v>
      </c>
      <c r="L32" s="51">
        <v>75000</v>
      </c>
    </row>
    <row r="33" spans="1:12" ht="11.85" customHeight="1">
      <c r="A33" s="48" t="s">
        <v>19</v>
      </c>
      <c r="B33" s="49" t="s">
        <v>81</v>
      </c>
      <c r="C33" s="49" t="s">
        <v>85</v>
      </c>
      <c r="D33" s="49" t="s">
        <v>115</v>
      </c>
      <c r="E33" s="49" t="s">
        <v>127</v>
      </c>
      <c r="F33" s="49" t="s">
        <v>94</v>
      </c>
      <c r="G33" s="49" t="s">
        <v>110</v>
      </c>
      <c r="H33" s="49" t="s">
        <v>111</v>
      </c>
      <c r="I33" s="50">
        <v>780000</v>
      </c>
      <c r="J33" s="51">
        <v>260000</v>
      </c>
      <c r="K33" s="51">
        <v>260000</v>
      </c>
      <c r="L33" s="51">
        <v>260000</v>
      </c>
    </row>
    <row r="34" spans="1:12" ht="11.85" customHeight="1">
      <c r="A34" s="48" t="s">
        <v>19</v>
      </c>
      <c r="B34" s="49" t="s">
        <v>81</v>
      </c>
      <c r="C34" s="49" t="s">
        <v>85</v>
      </c>
      <c r="D34" s="49" t="s">
        <v>128</v>
      </c>
      <c r="E34" s="49" t="s">
        <v>117</v>
      </c>
      <c r="F34" s="49" t="s">
        <v>94</v>
      </c>
      <c r="G34" s="49" t="s">
        <v>110</v>
      </c>
      <c r="H34" s="49" t="s">
        <v>111</v>
      </c>
      <c r="I34" s="50">
        <v>2567400</v>
      </c>
      <c r="J34" s="51">
        <v>855800</v>
      </c>
      <c r="K34" s="51">
        <v>855800</v>
      </c>
      <c r="L34" s="51">
        <v>855800</v>
      </c>
    </row>
    <row r="35" spans="1:12" ht="11.85" customHeight="1">
      <c r="A35" s="48" t="s">
        <v>19</v>
      </c>
      <c r="B35" s="49" t="s">
        <v>81</v>
      </c>
      <c r="C35" s="49" t="s">
        <v>85</v>
      </c>
      <c r="D35" s="49" t="s">
        <v>129</v>
      </c>
      <c r="E35" s="49" t="s">
        <v>130</v>
      </c>
      <c r="F35" s="49" t="s">
        <v>94</v>
      </c>
      <c r="G35" s="49" t="s">
        <v>110</v>
      </c>
      <c r="H35" s="49" t="s">
        <v>111</v>
      </c>
      <c r="I35" s="50">
        <v>72900</v>
      </c>
      <c r="J35" s="51">
        <v>24300</v>
      </c>
      <c r="K35" s="51">
        <v>24300</v>
      </c>
      <c r="L35" s="51">
        <v>24300</v>
      </c>
    </row>
    <row r="36" spans="1:12" ht="11.85" customHeight="1">
      <c r="A36" s="48" t="s">
        <v>19</v>
      </c>
      <c r="B36" s="49" t="s">
        <v>81</v>
      </c>
      <c r="C36" s="49" t="s">
        <v>85</v>
      </c>
      <c r="D36" s="49" t="s">
        <v>131</v>
      </c>
      <c r="E36" s="49" t="s">
        <v>130</v>
      </c>
      <c r="F36" s="49" t="s">
        <v>94</v>
      </c>
      <c r="G36" s="49" t="s">
        <v>110</v>
      </c>
      <c r="H36" s="49" t="s">
        <v>111</v>
      </c>
      <c r="I36" s="50">
        <v>42000</v>
      </c>
      <c r="J36" s="51">
        <v>14000</v>
      </c>
      <c r="K36" s="51">
        <v>14000</v>
      </c>
      <c r="L36" s="51">
        <v>14000</v>
      </c>
    </row>
    <row r="37" spans="1:12" ht="11.85" customHeight="1">
      <c r="A37" s="52" t="s">
        <v>61</v>
      </c>
      <c r="B37" s="53"/>
      <c r="C37" s="54"/>
      <c r="D37" s="54"/>
      <c r="E37" s="54"/>
      <c r="F37" s="55"/>
      <c r="G37" s="55"/>
      <c r="H37" s="55"/>
      <c r="I37" s="56">
        <v>64798700</v>
      </c>
      <c r="J37" s="57">
        <v>22785600</v>
      </c>
      <c r="K37" s="57">
        <v>20686700</v>
      </c>
      <c r="L37" s="57">
        <v>21326400</v>
      </c>
    </row>
  </sheetData>
  <mergeCells count="22">
    <mergeCell ref="G16:G17"/>
    <mergeCell ref="H16:H17"/>
    <mergeCell ref="I16:I17"/>
    <mergeCell ref="J16:J17"/>
    <mergeCell ref="K16:K17"/>
    <mergeCell ref="L16:L17"/>
    <mergeCell ref="B10:J10"/>
    <mergeCell ref="B11:J11"/>
    <mergeCell ref="B12:J12"/>
    <mergeCell ref="B13:J13"/>
    <mergeCell ref="A16:A17"/>
    <mergeCell ref="B16:B17"/>
    <mergeCell ref="C16:C17"/>
    <mergeCell ref="D16:D17"/>
    <mergeCell ref="E16:E17"/>
    <mergeCell ref="F16:F17"/>
    <mergeCell ref="A4:J4"/>
    <mergeCell ref="B5:J5"/>
    <mergeCell ref="B6:J6"/>
    <mergeCell ref="B7:J7"/>
    <mergeCell ref="B8:J8"/>
    <mergeCell ref="B9:J9"/>
  </mergeCells>
  <pageMargins left="0.47244094488188981" right="0.51181102362204722" top="0.43307086614173229" bottom="0.23622047244094491" header="0.27559055118110237" footer="0.27559055118110237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52H(Лим.)</vt:lpstr>
      <vt:lpstr>52H(Лим.)-Обл.гос.казённое учр</vt:lpstr>
      <vt:lpstr>СВОД_Лимиты</vt:lpstr>
      <vt:lpstr>'52H(Лим.)'!IS_DOCUMENT</vt:lpstr>
      <vt:lpstr>'52H(Лим.)-Обл.гос.казённое учр'!IS_DOCUMENT</vt:lpstr>
      <vt:lpstr>СВОД_Лимиты!IS_DOCUMENT</vt:lpstr>
      <vt:lpstr>'52H(Лим.)'!Заголовки_для_печати</vt:lpstr>
      <vt:lpstr>'52H(Лим.)-Обл.гос.казённое учр'!Заголовки_для_печати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rep:2.53.0.475</dc:description>
  <cp:lastModifiedBy>Admin</cp:lastModifiedBy>
  <dcterms:created xsi:type="dcterms:W3CDTF">2021-08-05T05:05:01Z</dcterms:created>
  <dcterms:modified xsi:type="dcterms:W3CDTF">2021-08-05T05:05:01Z</dcterms:modified>
</cp:coreProperties>
</file>